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" windowWidth="15192" windowHeight="9216" activeTab="0"/>
  </bookViews>
  <sheets>
    <sheet name="GPD4" sheetId="1" r:id="rId1"/>
    <sheet name="Liste_Licencies" sheetId="2" r:id="rId2"/>
    <sheet name="Aff_bis GPD T4" sheetId="3" r:id="rId3"/>
  </sheets>
  <externalReferences>
    <externalReference r:id="rId6"/>
    <externalReference r:id="rId7"/>
    <externalReference r:id="rId8"/>
    <externalReference r:id="rId9"/>
  </externalReferences>
  <definedNames>
    <definedName name="CLT1" localSheetId="2">#REF!</definedName>
    <definedName name="CLT1">#REF!</definedName>
    <definedName name="CLT2">#REF!</definedName>
    <definedName name="DOS1" localSheetId="2">#REF!</definedName>
    <definedName name="DOS1">#REF!</definedName>
    <definedName name="N__de_Licence">#REF!</definedName>
    <definedName name="TableLicenciés" localSheetId="2">#REF!</definedName>
    <definedName name="TableLicenciés">#REF!</definedName>
    <definedName name="TabLicenciés">#REF!</definedName>
    <definedName name="_xlnm.Print_Area" localSheetId="2">'Aff_bis GPD T4'!$A$1:$G$43</definedName>
  </definedNames>
  <calcPr fullCalcOnLoad="1"/>
</workbook>
</file>

<file path=xl/sharedStrings.xml><?xml version="1.0" encoding="utf-8"?>
<sst xmlns="http://schemas.openxmlformats.org/spreadsheetml/2006/main" count="2220" uniqueCount="499">
  <si>
    <r>
      <t xml:space="preserve">NB: ne rentrer que le N° de licence dans la colonne blanche sauf si licence recente (remplissage automatique) </t>
    </r>
    <r>
      <rPr>
        <b/>
        <sz val="8"/>
        <color indexed="10"/>
        <rFont val="Verdana"/>
        <family val="2"/>
      </rPr>
      <t>et mettre le nom du club dans le nom du fichier à la place de Nom du club</t>
    </r>
  </si>
  <si>
    <t>Prenom</t>
  </si>
  <si>
    <t>Club</t>
  </si>
  <si>
    <t>Prénom</t>
  </si>
  <si>
    <t>Points</t>
  </si>
  <si>
    <t>Sexe</t>
  </si>
  <si>
    <t>M</t>
  </si>
  <si>
    <t>P</t>
  </si>
  <si>
    <t>T</t>
  </si>
  <si>
    <t>Tom</t>
  </si>
  <si>
    <t>B2</t>
  </si>
  <si>
    <t>Nathan</t>
  </si>
  <si>
    <t>F</t>
  </si>
  <si>
    <t>Hugo</t>
  </si>
  <si>
    <t>B1</t>
  </si>
  <si>
    <t>Enzo</t>
  </si>
  <si>
    <t>Emma</t>
  </si>
  <si>
    <t>Noah</t>
  </si>
  <si>
    <t>Sacha</t>
  </si>
  <si>
    <t>FC GUEUGNON</t>
  </si>
  <si>
    <t>MONTCHANIN TT</t>
  </si>
  <si>
    <t>SAINT REMY T.T.</t>
  </si>
  <si>
    <t>J.S. OUROUX TT</t>
  </si>
  <si>
    <t>AS ST VINCENT-BRAGNY</t>
  </si>
  <si>
    <t>UP CREUSOT VARENNES</t>
  </si>
  <si>
    <t>BRESSE PING - TENNIS DE TABLE</t>
  </si>
  <si>
    <t>Date de Naissance</t>
  </si>
  <si>
    <t>N° Licence</t>
  </si>
  <si>
    <t>Nom</t>
  </si>
  <si>
    <t>Date naissance</t>
  </si>
  <si>
    <t>Catégorie</t>
  </si>
  <si>
    <t>Nom club</t>
  </si>
  <si>
    <t>Robin</t>
  </si>
  <si>
    <t>Basile</t>
  </si>
  <si>
    <t>Victor</t>
  </si>
  <si>
    <t>Date certif med</t>
  </si>
  <si>
    <t>Type certif</t>
  </si>
  <si>
    <t>Standard</t>
  </si>
  <si>
    <t>Points classements</t>
  </si>
  <si>
    <t>CM</t>
  </si>
  <si>
    <t>Lic.</t>
  </si>
  <si>
    <t>Lola</t>
  </si>
  <si>
    <t>CHALON TENNIS DE TABLE</t>
  </si>
  <si>
    <t>JEANNIN</t>
  </si>
  <si>
    <t>CHAGNY TENNIS DE TABLE</t>
  </si>
  <si>
    <t>SENNECEY LE GRAND TENNIS DE TABL</t>
  </si>
  <si>
    <t>PEREYROL</t>
  </si>
  <si>
    <t>MACON TT</t>
  </si>
  <si>
    <t>VAILLANTE AUTUN-TT</t>
  </si>
  <si>
    <t>Owen</t>
  </si>
  <si>
    <t>RITA</t>
  </si>
  <si>
    <t>Devy</t>
  </si>
  <si>
    <t>BROMBIN</t>
  </si>
  <si>
    <t>Aniel</t>
  </si>
  <si>
    <t>GARCIA</t>
  </si>
  <si>
    <t>Emilie</t>
  </si>
  <si>
    <t>Benjamin</t>
  </si>
  <si>
    <t>Leo</t>
  </si>
  <si>
    <t>Type Licence</t>
  </si>
  <si>
    <t>Type année prec</t>
  </si>
  <si>
    <t>Cat. Sportive</t>
  </si>
  <si>
    <t>N° Club</t>
  </si>
  <si>
    <t>Date de validation</t>
  </si>
  <si>
    <t>Sans pratique sportive</t>
  </si>
  <si>
    <t>Attestation autoquestionnaire pour mineur</t>
  </si>
  <si>
    <t>CLUB PONGISTE MONTCELLIEN</t>
  </si>
  <si>
    <t>Thomas</t>
  </si>
  <si>
    <t>Martin</t>
  </si>
  <si>
    <t>BRIDET</t>
  </si>
  <si>
    <t>Maxime</t>
  </si>
  <si>
    <t>BRUET</t>
  </si>
  <si>
    <t>Gabrielle</t>
  </si>
  <si>
    <t>DELORME</t>
  </si>
  <si>
    <t>Romain</t>
  </si>
  <si>
    <t>GAUTHIER</t>
  </si>
  <si>
    <t>Jules</t>
  </si>
  <si>
    <t>GUICHARD</t>
  </si>
  <si>
    <t>Antoine</t>
  </si>
  <si>
    <t>LESAGE</t>
  </si>
  <si>
    <t>PELLETIER</t>
  </si>
  <si>
    <t>Gabin</t>
  </si>
  <si>
    <t>Pauline</t>
  </si>
  <si>
    <t>Lucas</t>
  </si>
  <si>
    <t>Julien</t>
  </si>
  <si>
    <t>Mathias</t>
  </si>
  <si>
    <t>Amaury</t>
  </si>
  <si>
    <t>Adam</t>
  </si>
  <si>
    <t>DEGUT</t>
  </si>
  <si>
    <t>DORILLAT</t>
  </si>
  <si>
    <t>DRAPIER</t>
  </si>
  <si>
    <t>Nathis</t>
  </si>
  <si>
    <t>IVIRA</t>
  </si>
  <si>
    <t>ROUX</t>
  </si>
  <si>
    <t>BOULLY</t>
  </si>
  <si>
    <t>GAUDILLAT-PEREZ</t>
  </si>
  <si>
    <t>Yoni</t>
  </si>
  <si>
    <t>Jeanne</t>
  </si>
  <si>
    <t>RZIG</t>
  </si>
  <si>
    <t>Fares</t>
  </si>
  <si>
    <t>GENELARD TENNIS DE TABLE</t>
  </si>
  <si>
    <t>ALONSO</t>
  </si>
  <si>
    <t>AUGUEUX</t>
  </si>
  <si>
    <t>BARRIER PERNETTE</t>
  </si>
  <si>
    <t>BAZIN</t>
  </si>
  <si>
    <t>BEFY</t>
  </si>
  <si>
    <t>Loane</t>
  </si>
  <si>
    <t>BETTIRA</t>
  </si>
  <si>
    <t>Elyas</t>
  </si>
  <si>
    <t>BOLOT</t>
  </si>
  <si>
    <t>BONNOT</t>
  </si>
  <si>
    <t>Leopole</t>
  </si>
  <si>
    <t>CAMUS</t>
  </si>
  <si>
    <t>Perine</t>
  </si>
  <si>
    <t>Chloé</t>
  </si>
  <si>
    <t>CASOLA</t>
  </si>
  <si>
    <t>Maël</t>
  </si>
  <si>
    <t>Arthur</t>
  </si>
  <si>
    <t>DARD</t>
  </si>
  <si>
    <t>Faustine</t>
  </si>
  <si>
    <t>DENIS</t>
  </si>
  <si>
    <t>FAUCHARD</t>
  </si>
  <si>
    <t>Anais</t>
  </si>
  <si>
    <t>Alice</t>
  </si>
  <si>
    <t>LAUVERNIER</t>
  </si>
  <si>
    <t xml:space="preserve">Tao </t>
  </si>
  <si>
    <t>MANZANO</t>
  </si>
  <si>
    <t>MOUNIER</t>
  </si>
  <si>
    <t>ORMANCEY</t>
  </si>
  <si>
    <t xml:space="preserve">PERREAUT </t>
  </si>
  <si>
    <t>PIROTH</t>
  </si>
  <si>
    <t>Clovis</t>
  </si>
  <si>
    <t>POMEON CHANDIOUX</t>
  </si>
  <si>
    <t>SIMON</t>
  </si>
  <si>
    <t>VILLAUME</t>
  </si>
  <si>
    <t>ALRIC</t>
  </si>
  <si>
    <t>Kathleen</t>
  </si>
  <si>
    <t>ALVES</t>
  </si>
  <si>
    <t>Anaé</t>
  </si>
  <si>
    <t>ANTUNES</t>
  </si>
  <si>
    <t>Charlotte</t>
  </si>
  <si>
    <t>BARALLA</t>
  </si>
  <si>
    <t>Dario</t>
  </si>
  <si>
    <t>BECQUET</t>
  </si>
  <si>
    <t>Mattéo</t>
  </si>
  <si>
    <t>BERNARD</t>
  </si>
  <si>
    <t>Yséa</t>
  </si>
  <si>
    <t>BOUTHIERE</t>
  </si>
  <si>
    <t>Alix</t>
  </si>
  <si>
    <t>BOUTTIER</t>
  </si>
  <si>
    <t>Johanna</t>
  </si>
  <si>
    <t>CAMPOLI</t>
  </si>
  <si>
    <t>Léandre</t>
  </si>
  <si>
    <t>Jade</t>
  </si>
  <si>
    <t>CHAOUI</t>
  </si>
  <si>
    <t>Nadir</t>
  </si>
  <si>
    <t>E.P.L.R. CHARNAY</t>
  </si>
  <si>
    <t>CHOGNON</t>
  </si>
  <si>
    <t>Evan</t>
  </si>
  <si>
    <t>DEVELAY</t>
  </si>
  <si>
    <t>Elyna</t>
  </si>
  <si>
    <t>DUMOUX</t>
  </si>
  <si>
    <t>Agathe</t>
  </si>
  <si>
    <t>Paul</t>
  </si>
  <si>
    <t>Emile</t>
  </si>
  <si>
    <t>GAUTHEY</t>
  </si>
  <si>
    <t>GOLCZYK</t>
  </si>
  <si>
    <t>Soline</t>
  </si>
  <si>
    <t>GUYONNET</t>
  </si>
  <si>
    <t>JEANSSENS</t>
  </si>
  <si>
    <t>Matheis</t>
  </si>
  <si>
    <t>Charles</t>
  </si>
  <si>
    <t>LALLEMENT</t>
  </si>
  <si>
    <t>Alexandra</t>
  </si>
  <si>
    <t>Lea</t>
  </si>
  <si>
    <t>MONIN</t>
  </si>
  <si>
    <t>NEVES</t>
  </si>
  <si>
    <t>PHILEMY DE SILVA</t>
  </si>
  <si>
    <t>REPY</t>
  </si>
  <si>
    <t>Yanis</t>
  </si>
  <si>
    <t>RIGAUD</t>
  </si>
  <si>
    <t>Charly</t>
  </si>
  <si>
    <t>ROTH-PERAGIN</t>
  </si>
  <si>
    <t>Gwendoline</t>
  </si>
  <si>
    <t>VERGER</t>
  </si>
  <si>
    <t xml:space="preserve"> le bulletin d'inscription avec les N° de Licence et les Noms  Prénoms des joueurs à :</t>
  </si>
  <si>
    <t>Les entraineurs et responsables de clubs veilleront à la tenue réglementaire des joueurs :</t>
  </si>
  <si>
    <r>
      <t xml:space="preserve">OBLIGATOIRE : </t>
    </r>
    <r>
      <rPr>
        <b/>
        <sz val="12"/>
        <rFont val="Arial"/>
        <family val="2"/>
      </rPr>
      <t>Short (</t>
    </r>
    <r>
      <rPr>
        <sz val="12"/>
        <rFont val="Arial"/>
        <family val="2"/>
      </rPr>
      <t>ou</t>
    </r>
    <r>
      <rPr>
        <b/>
        <sz val="12"/>
        <rFont val="Arial"/>
        <family val="2"/>
      </rPr>
      <t xml:space="preserve"> jupette </t>
    </r>
    <r>
      <rPr>
        <sz val="12"/>
        <rFont val="Arial"/>
        <family val="2"/>
      </rPr>
      <t>pour les filles</t>
    </r>
    <r>
      <rPr>
        <b/>
        <sz val="12"/>
        <rFont val="Arial"/>
        <family val="2"/>
      </rPr>
      <t>)</t>
    </r>
    <r>
      <rPr>
        <b/>
        <sz val="12"/>
        <rFont val="Arial"/>
        <family val="2"/>
      </rPr>
      <t>,maillot, chaussures de sport</t>
    </r>
  </si>
  <si>
    <t xml:space="preserve">  </t>
  </si>
  <si>
    <t>RESULTATS ET PHOTOS sur le site du CD71 :</t>
  </si>
  <si>
    <t>http://www.cd71tt.com</t>
  </si>
  <si>
    <t>BUFFET - BUVETTE sur PLACE</t>
  </si>
  <si>
    <t>GRAND PRIX DETECTION</t>
  </si>
  <si>
    <t>Francois CLEMENCET</t>
  </si>
  <si>
    <r>
      <t xml:space="preserve">                    Adresse  e_mail :  </t>
    </r>
    <r>
      <rPr>
        <b/>
        <sz val="12"/>
        <color indexed="12"/>
        <rFont val="Arial"/>
        <family val="2"/>
      </rPr>
      <t xml:space="preserve"> francois.clemencet@free.fr</t>
    </r>
  </si>
  <si>
    <r>
      <t xml:space="preserve">                                          Tél   :   </t>
    </r>
    <r>
      <rPr>
        <b/>
        <sz val="12"/>
        <color indexed="12"/>
        <rFont val="Arial"/>
        <family val="2"/>
      </rPr>
      <t>06 51 70 30 71</t>
    </r>
  </si>
  <si>
    <t>(fin prévue vers 18H00)</t>
  </si>
  <si>
    <t xml:space="preserve">Pour les jeunes nés en </t>
  </si>
  <si>
    <t>Début de la compétition 13h30</t>
  </si>
  <si>
    <t xml:space="preserve">Compétition gratuite où tous </t>
  </si>
  <si>
    <t>les enfants sont récompensés</t>
  </si>
  <si>
    <t>disposant d’une licence compétition.</t>
  </si>
  <si>
    <t>Joueurs et joueuses</t>
  </si>
  <si>
    <t>KUKFIZS</t>
  </si>
  <si>
    <t>LEME</t>
  </si>
  <si>
    <t>Sarah</t>
  </si>
  <si>
    <t>PAGOTTO</t>
  </si>
  <si>
    <t>Clément</t>
  </si>
  <si>
    <t>ALEXANDRE</t>
  </si>
  <si>
    <t>Louise</t>
  </si>
  <si>
    <t>Pierre</t>
  </si>
  <si>
    <t>BUONO</t>
  </si>
  <si>
    <t>Eloa</t>
  </si>
  <si>
    <t>CANIVET</t>
  </si>
  <si>
    <t>DUMONCEAU</t>
  </si>
  <si>
    <t>Noemie</t>
  </si>
  <si>
    <t>DUVERT</t>
  </si>
  <si>
    <t>FAUCHON</t>
  </si>
  <si>
    <t>GIRARD</t>
  </si>
  <si>
    <t>Philemon</t>
  </si>
  <si>
    <t>GOUJON</t>
  </si>
  <si>
    <t>GRULOIS</t>
  </si>
  <si>
    <t>MICHON</t>
  </si>
  <si>
    <t>PAILLARD</t>
  </si>
  <si>
    <t>Aedan</t>
  </si>
  <si>
    <t>REBILLARD</t>
  </si>
  <si>
    <t>Ondine</t>
  </si>
  <si>
    <t>SCHMIDT</t>
  </si>
  <si>
    <t>Titouan</t>
  </si>
  <si>
    <t>SUARD</t>
  </si>
  <si>
    <t>Matthieu</t>
  </si>
  <si>
    <t>Celia</t>
  </si>
  <si>
    <t>Alison</t>
  </si>
  <si>
    <t>Leana</t>
  </si>
  <si>
    <t>AMET</t>
  </si>
  <si>
    <t>Elyne</t>
  </si>
  <si>
    <t>Ruben</t>
  </si>
  <si>
    <t>Ethan</t>
  </si>
  <si>
    <t>Esteban</t>
  </si>
  <si>
    <t>Lenny</t>
  </si>
  <si>
    <t>Adrien</t>
  </si>
  <si>
    <t>Achille</t>
  </si>
  <si>
    <t>Julie</t>
  </si>
  <si>
    <t>Chloe</t>
  </si>
  <si>
    <t>Zelie</t>
  </si>
  <si>
    <t>Morgan</t>
  </si>
  <si>
    <t>Andrea</t>
  </si>
  <si>
    <t>BENEY</t>
  </si>
  <si>
    <t>Juliette</t>
  </si>
  <si>
    <t>BERNARDIN</t>
  </si>
  <si>
    <t>Loup</t>
  </si>
  <si>
    <t>BERT</t>
  </si>
  <si>
    <t>Gabriel</t>
  </si>
  <si>
    <t>Dorian</t>
  </si>
  <si>
    <t>Timeo</t>
  </si>
  <si>
    <t>BOCQUEL</t>
  </si>
  <si>
    <t>BOICHÉ</t>
  </si>
  <si>
    <t>BOUDJELLA</t>
  </si>
  <si>
    <t>Rayane</t>
  </si>
  <si>
    <t>Leane</t>
  </si>
  <si>
    <t>Marius</t>
  </si>
  <si>
    <t>BURDY ANDOUCHE</t>
  </si>
  <si>
    <t>Edric</t>
  </si>
  <si>
    <t>Rose</t>
  </si>
  <si>
    <t>Georges</t>
  </si>
  <si>
    <t>Louison</t>
  </si>
  <si>
    <t>Adele</t>
  </si>
  <si>
    <t>CLERC-PERNETTE</t>
  </si>
  <si>
    <t>Marceau</t>
  </si>
  <si>
    <t>COUSIN</t>
  </si>
  <si>
    <t>DALLAKYAN</t>
  </si>
  <si>
    <t>Maykel</t>
  </si>
  <si>
    <t>DAUSOA DAUTEL</t>
  </si>
  <si>
    <t>DAUTEL</t>
  </si>
  <si>
    <t>DE JESUS</t>
  </si>
  <si>
    <t>DEBIEF</t>
  </si>
  <si>
    <t>Nolan</t>
  </si>
  <si>
    <t>Diego</t>
  </si>
  <si>
    <t>DESCHAMPS</t>
  </si>
  <si>
    <t>Nédé</t>
  </si>
  <si>
    <t>DUNAND</t>
  </si>
  <si>
    <t>Vadim</t>
  </si>
  <si>
    <t>FARCAS</t>
  </si>
  <si>
    <t>Andrei</t>
  </si>
  <si>
    <t>FAVIER MARIN</t>
  </si>
  <si>
    <t>FORGET</t>
  </si>
  <si>
    <t>FOURNIER</t>
  </si>
  <si>
    <t>FRANGOV</t>
  </si>
  <si>
    <t>Cléa</t>
  </si>
  <si>
    <t>Erwan</t>
  </si>
  <si>
    <t>GARNIER</t>
  </si>
  <si>
    <t>GAUDILLERE</t>
  </si>
  <si>
    <t>GENAU</t>
  </si>
  <si>
    <t>GIRARD BRIZET</t>
  </si>
  <si>
    <t>GOMES</t>
  </si>
  <si>
    <t>GOUGEON</t>
  </si>
  <si>
    <t>GRELIN</t>
  </si>
  <si>
    <t>Gemma</t>
  </si>
  <si>
    <t>GRENOUILLAT</t>
  </si>
  <si>
    <t>GUIGNOT</t>
  </si>
  <si>
    <t>GUIGUE</t>
  </si>
  <si>
    <t>Meline</t>
  </si>
  <si>
    <t>HUGG</t>
  </si>
  <si>
    <t>IAFRATI</t>
  </si>
  <si>
    <t>Timoléon</t>
  </si>
  <si>
    <t>JOLY</t>
  </si>
  <si>
    <t>LATHUILIERE</t>
  </si>
  <si>
    <t>LEBON</t>
  </si>
  <si>
    <t>Sohan</t>
  </si>
  <si>
    <t>MANSUY</t>
  </si>
  <si>
    <t>Madi</t>
  </si>
  <si>
    <t>MARCEL MATHEY</t>
  </si>
  <si>
    <t>MARZOUKI</t>
  </si>
  <si>
    <t>Yosra</t>
  </si>
  <si>
    <t>MONTIGNY</t>
  </si>
  <si>
    <t>NARDONE</t>
  </si>
  <si>
    <t>OZOGUL</t>
  </si>
  <si>
    <t>Asya</t>
  </si>
  <si>
    <t>PARET-HERVE</t>
  </si>
  <si>
    <t>Raphaël</t>
  </si>
  <si>
    <t>PARIS</t>
  </si>
  <si>
    <t>PENALVO</t>
  </si>
  <si>
    <t>PEREIRA</t>
  </si>
  <si>
    <t>POCHON</t>
  </si>
  <si>
    <t>PRÉFOT</t>
  </si>
  <si>
    <t>ROUGEMONT</t>
  </si>
  <si>
    <t>SARIKAYA</t>
  </si>
  <si>
    <t>Bberat</t>
  </si>
  <si>
    <t>SEGUIN</t>
  </si>
  <si>
    <t>SORIN</t>
  </si>
  <si>
    <t>Zoé</t>
  </si>
  <si>
    <t>TABARY</t>
  </si>
  <si>
    <t>THIAGARAJAN</t>
  </si>
  <si>
    <t>Aquila</t>
  </si>
  <si>
    <t>THOMASSET</t>
  </si>
  <si>
    <t>UZCATEGUI</t>
  </si>
  <si>
    <t>Ignace</t>
  </si>
  <si>
    <t>VEAUX</t>
  </si>
  <si>
    <t>VERON</t>
  </si>
  <si>
    <t>Hayden</t>
  </si>
  <si>
    <t>VIEU</t>
  </si>
  <si>
    <t>VOLATIER</t>
  </si>
  <si>
    <t>ZANIN</t>
  </si>
  <si>
    <t>Kim</t>
  </si>
  <si>
    <t>SAISON   2023-2024</t>
  </si>
  <si>
    <t xml:space="preserve">2013, 2014, 2015, 2016  </t>
  </si>
  <si>
    <t>Juge Arbitre : Francois CLEMENCET</t>
  </si>
  <si>
    <t>ALESSANDRINI</t>
  </si>
  <si>
    <t>ANCEL</t>
  </si>
  <si>
    <t>AUBERT</t>
  </si>
  <si>
    <t>Lohan</t>
  </si>
  <si>
    <t>BELLIARDO PERBET</t>
  </si>
  <si>
    <t>BERT LESAVRE</t>
  </si>
  <si>
    <t>BOUHBILA</t>
  </si>
  <si>
    <t>CHARLEUX</t>
  </si>
  <si>
    <t>Aaron</t>
  </si>
  <si>
    <t>Johan</t>
  </si>
  <si>
    <t>CONTANT</t>
  </si>
  <si>
    <t>Samuel</t>
  </si>
  <si>
    <t>COURAUD</t>
  </si>
  <si>
    <t>DUPUY</t>
  </si>
  <si>
    <t>Dimitri</t>
  </si>
  <si>
    <t>DURIEZ</t>
  </si>
  <si>
    <t>Lino</t>
  </si>
  <si>
    <t>FEUVRIER</t>
  </si>
  <si>
    <t>Amé</t>
  </si>
  <si>
    <t>FLORUT</t>
  </si>
  <si>
    <t>Vlad</t>
  </si>
  <si>
    <t>TT ASSOCIATION SOMME-LOIRE</t>
  </si>
  <si>
    <t>GILLET</t>
  </si>
  <si>
    <t>Lenzo</t>
  </si>
  <si>
    <t>GRILLOT</t>
  </si>
  <si>
    <t>HUMBERT</t>
  </si>
  <si>
    <t>Marin</t>
  </si>
  <si>
    <t>JABLONSKI</t>
  </si>
  <si>
    <t>JACQUET</t>
  </si>
  <si>
    <t>JUREDIEU</t>
  </si>
  <si>
    <t>LEMAITRE</t>
  </si>
  <si>
    <t>LIMONIER-PLASSARD</t>
  </si>
  <si>
    <t>MARMET</t>
  </si>
  <si>
    <t>MICHELET</t>
  </si>
  <si>
    <t>MOUREAU</t>
  </si>
  <si>
    <t>PETIT</t>
  </si>
  <si>
    <t>Oscar</t>
  </si>
  <si>
    <t>ROY</t>
  </si>
  <si>
    <t>SAUVAGET BORDENEUVE</t>
  </si>
  <si>
    <t>BOUCHARD</t>
  </si>
  <si>
    <t>Nathanaël</t>
  </si>
  <si>
    <t>DERANGERE</t>
  </si>
  <si>
    <t>Apolline</t>
  </si>
  <si>
    <t>GUIGON</t>
  </si>
  <si>
    <t>Josué</t>
  </si>
  <si>
    <t>JAUNEAU</t>
  </si>
  <si>
    <t>Louanne</t>
  </si>
  <si>
    <t>LAROCHE</t>
  </si>
  <si>
    <t>Augustin</t>
  </si>
  <si>
    <t>PLION</t>
  </si>
  <si>
    <t>RAVAUD</t>
  </si>
  <si>
    <t>Paulin</t>
  </si>
  <si>
    <t>UNIATOWICZ</t>
  </si>
  <si>
    <t>Louis</t>
  </si>
  <si>
    <t>Gymnase municipal, rue des muriers</t>
  </si>
  <si>
    <t>ANCIAUX</t>
  </si>
  <si>
    <t>Soyann</t>
  </si>
  <si>
    <t>BACHELET</t>
  </si>
  <si>
    <t>BAUDIN</t>
  </si>
  <si>
    <t>Leontine</t>
  </si>
  <si>
    <t>BEJA CONTOUX</t>
  </si>
  <si>
    <t>Léonor</t>
  </si>
  <si>
    <t>BENCHABANE</t>
  </si>
  <si>
    <t>Ayoub</t>
  </si>
  <si>
    <t>BENZAABAR</t>
  </si>
  <si>
    <t>Séréna</t>
  </si>
  <si>
    <t>BON</t>
  </si>
  <si>
    <t>Liam</t>
  </si>
  <si>
    <t>BOUTIN FUENTES</t>
  </si>
  <si>
    <t>Guillaume</t>
  </si>
  <si>
    <t>ATT DU BREUIL</t>
  </si>
  <si>
    <t>CANNET</t>
  </si>
  <si>
    <t>Ariane</t>
  </si>
  <si>
    <t>CASSABOIS</t>
  </si>
  <si>
    <t>CASTILLO RAYMOND</t>
  </si>
  <si>
    <t>Anna</t>
  </si>
  <si>
    <t>Sara</t>
  </si>
  <si>
    <t>CHAUDRON</t>
  </si>
  <si>
    <t>Mathis</t>
  </si>
  <si>
    <t>CIUCHICCHI</t>
  </si>
  <si>
    <t>Giulia</t>
  </si>
  <si>
    <t>DENIER</t>
  </si>
  <si>
    <t>DUCHAMP</t>
  </si>
  <si>
    <t>Laura</t>
  </si>
  <si>
    <t>FIORUCCI</t>
  </si>
  <si>
    <t>GAUDILLAT</t>
  </si>
  <si>
    <t>GAUDRIOT</t>
  </si>
  <si>
    <t>Judith</t>
  </si>
  <si>
    <t>GRENIER</t>
  </si>
  <si>
    <t>Appolline</t>
  </si>
  <si>
    <t>Philomene</t>
  </si>
  <si>
    <t>GUERLOT</t>
  </si>
  <si>
    <t>Elyott</t>
  </si>
  <si>
    <t>Helene</t>
  </si>
  <si>
    <t>GUILLEMIN</t>
  </si>
  <si>
    <t>Leonie</t>
  </si>
  <si>
    <t>GURNAUD</t>
  </si>
  <si>
    <t>Lena</t>
  </si>
  <si>
    <t>Léo</t>
  </si>
  <si>
    <t>JACCOUX</t>
  </si>
  <si>
    <t>JONDOT</t>
  </si>
  <si>
    <t>JOUTY</t>
  </si>
  <si>
    <t>LAJUSITICIA</t>
  </si>
  <si>
    <t>Pascaline</t>
  </si>
  <si>
    <t>LAJUSTICIA</t>
  </si>
  <si>
    <t>MARTIN</t>
  </si>
  <si>
    <t>MENIN</t>
  </si>
  <si>
    <t>MINERBA</t>
  </si>
  <si>
    <t>Kélio</t>
  </si>
  <si>
    <t>MOULY BACZKOWSKI</t>
  </si>
  <si>
    <t>MOURGUES PULGAR</t>
  </si>
  <si>
    <t>Matias</t>
  </si>
  <si>
    <t>OGNIBENE</t>
  </si>
  <si>
    <t>Solal</t>
  </si>
  <si>
    <t>PERDRIAU</t>
  </si>
  <si>
    <t xml:space="preserve">Marcello </t>
  </si>
  <si>
    <t>POMMIER</t>
  </si>
  <si>
    <t>Valentin</t>
  </si>
  <si>
    <t>RENARD</t>
  </si>
  <si>
    <t>Luisa</t>
  </si>
  <si>
    <t>SAUVAGE LOPEZ</t>
  </si>
  <si>
    <t>Julia</t>
  </si>
  <si>
    <t>VIGNY</t>
  </si>
  <si>
    <t>GRAND PRIX DETECTION 4eme Tour</t>
  </si>
  <si>
    <t>Samedi 23 Mars 2024</t>
  </si>
  <si>
    <t>Lieu de la compétition : CHAGNY</t>
  </si>
  <si>
    <t>Gymnase Roger MILAN, place Marcel Charollais</t>
  </si>
  <si>
    <t>71150 CHAGNY</t>
  </si>
  <si>
    <t>4eme Tour</t>
  </si>
  <si>
    <r>
      <t xml:space="preserve"> IMPORTANT</t>
    </r>
    <r>
      <rPr>
        <b/>
        <sz val="14"/>
        <rFont val="Arial"/>
        <family val="2"/>
      </rPr>
      <t xml:space="preserve"> :</t>
    </r>
    <r>
      <rPr>
        <b/>
        <sz val="12"/>
        <rFont val="Arial"/>
        <family val="2"/>
      </rPr>
      <t xml:space="preserve">       Renvoyer par mail</t>
    </r>
    <r>
      <rPr>
        <b/>
        <sz val="10"/>
        <rFont val="Arial"/>
        <family val="2"/>
      </rPr>
      <t xml:space="preserve">     (avant le jeudi 21 Mars au soir)</t>
    </r>
  </si>
  <si>
    <t>A CHAGNY</t>
  </si>
  <si>
    <t>organisé par  CHAGNY TT</t>
  </si>
  <si>
    <t>Licence non renouvelée</t>
  </si>
  <si>
    <t>02710086</t>
  </si>
  <si>
    <t>validé</t>
  </si>
  <si>
    <t>02710025</t>
  </si>
  <si>
    <t>non validé</t>
  </si>
  <si>
    <t>02710036</t>
  </si>
  <si>
    <t>02710035</t>
  </si>
  <si>
    <t>02710082</t>
  </si>
  <si>
    <t>02710083</t>
  </si>
  <si>
    <t>02710051</t>
  </si>
  <si>
    <t>02710002</t>
  </si>
  <si>
    <t>02710084</t>
  </si>
  <si>
    <t>02710067</t>
  </si>
  <si>
    <t>02710008</t>
  </si>
  <si>
    <t>02710042</t>
  </si>
  <si>
    <t>02710041</t>
  </si>
  <si>
    <t>02710048</t>
  </si>
  <si>
    <t>02710005</t>
  </si>
  <si>
    <t>02710049</t>
  </si>
  <si>
    <t>02710072</t>
  </si>
  <si>
    <t>PLOUX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</si>
</sst>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"/>
    <numFmt numFmtId="175" formatCode="_-* #,##0.0\ _F_-;\-* #,##0.0\ _F_-;_-* &quot;-&quot;??\ _F_-;_-@_-"/>
    <numFmt numFmtId="176" formatCode="_-* #,##0\ _F_-;\-* #,##0\ _F_-;_-* &quot;-&quot;??\ _F_-;_-@_-"/>
    <numFmt numFmtId="177" formatCode="_-* #,##0.0\ &quot;F&quot;_-;\-* #,##0.0\ &quot;F&quot;_-;_-* &quot;-&quot;??\ &quot;F&quot;_-;_-@_-"/>
    <numFmt numFmtId="178" formatCode="_-* #,##0\ &quot;F&quot;_-;\-* #,##0\ &quot;F&quot;_-;_-* &quot;-&quot;??\ &quot;F&quot;_-;_-@_-"/>
    <numFmt numFmtId="179" formatCode="_-* #,##0.000\ &quot;F&quot;_-;\-* #,##0.000\ &quot;F&quot;_-;_-* &quot;-&quot;??\ &quot;F&quot;_-;_-@_-"/>
    <numFmt numFmtId="180" formatCode="_-* #,##0.0000\ &quot;F&quot;_-;\-* #,##0.0000\ &quot;F&quot;_-;_-* &quot;-&quot;??\ &quot;F&quot;_-;_-@_-"/>
    <numFmt numFmtId="181" formatCode="_-* #,##0.00000\ &quot;F&quot;_-;\-* #,##0.00000\ &quot;F&quot;_-;_-* &quot;-&quot;??\ &quot;F&quot;_-;_-@_-"/>
    <numFmt numFmtId="182" formatCode="_-* #,##0.000000\ &quot;F&quot;_-;\-* #,##0.000000\ &quot;F&quot;_-;_-* &quot;-&quot;??\ &quot;F&quot;_-;_-@_-"/>
    <numFmt numFmtId="183" formatCode="#,##0.00_ ;\-#,##0.00\ "/>
    <numFmt numFmtId="184" formatCode="#,##0.0_ ;\-#,##0.0\ "/>
    <numFmt numFmtId="185" formatCode="#,##0_ ;\-#,##0\ "/>
    <numFmt numFmtId="186" formatCode="\d\-mmm"/>
    <numFmt numFmtId="187" formatCode="0.000"/>
    <numFmt numFmtId="188" formatCode="0.0000"/>
    <numFmt numFmtId="189" formatCode="_-* #,##0.0\ _F_-;\-* #,##0.0\ _F_-;_-* &quot;-&quot;?\ _F_-;_-@_-"/>
    <numFmt numFmtId="190" formatCode="ddd\ dd\ mmm\ yy"/>
    <numFmt numFmtId="191" formatCode="00"/>
    <numFmt numFmtId="192" formatCode="dd/mm"/>
    <numFmt numFmtId="193" formatCode="0.000000"/>
    <numFmt numFmtId="194" formatCode="0.00000"/>
    <numFmt numFmtId="195" formatCode="dd\-mmm\-yyyy"/>
    <numFmt numFmtId="196" formatCode="\-0"/>
    <numFmt numFmtId="197" formatCode="#,##0.0"/>
    <numFmt numFmtId="198" formatCode="#,##0.000"/>
    <numFmt numFmtId="199" formatCode="dd\-mm\-yyyy"/>
    <numFmt numFmtId="200" formatCode="0#"/>
    <numFmt numFmtId="201" formatCode="00000000"/>
    <numFmt numFmtId="202" formatCode="00,000,000"/>
    <numFmt numFmtId="203" formatCode="\-00"/>
    <numFmt numFmtId="204" formatCode="0000000000"/>
    <numFmt numFmtId="205" formatCode="#,##0\ &quot;€&quot;"/>
    <numFmt numFmtId="206" formatCode="&quot;Vrai&quot;;&quot;Vrai&quot;;&quot;Faux&quot;"/>
    <numFmt numFmtId="207" formatCode="&quot;Actif&quot;;&quot;Actif&quot;;&quot;Inactif&quot;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9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24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sz val="6"/>
      <name val="Verdana"/>
      <family val="2"/>
    </font>
    <font>
      <b/>
      <sz val="8"/>
      <color indexed="12"/>
      <name val="Verdana"/>
      <family val="2"/>
    </font>
    <font>
      <b/>
      <sz val="8"/>
      <color indexed="10"/>
      <name val="Verdana"/>
      <family val="2"/>
    </font>
    <font>
      <b/>
      <sz val="22"/>
      <color indexed="12"/>
      <name val="Arial"/>
      <family val="2"/>
    </font>
    <font>
      <b/>
      <sz val="22"/>
      <name val="Arial"/>
      <family val="2"/>
    </font>
    <font>
      <b/>
      <sz val="18"/>
      <color indexed="10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22"/>
      <name val="Arial"/>
      <family val="2"/>
    </font>
    <font>
      <b/>
      <sz val="14"/>
      <color indexed="10"/>
      <name val="Arial"/>
      <family val="2"/>
    </font>
    <font>
      <b/>
      <u val="single"/>
      <sz val="10"/>
      <color indexed="12"/>
      <name val="Arial"/>
      <family val="2"/>
    </font>
    <font>
      <sz val="12"/>
      <color indexed="9"/>
      <name val="Verdana"/>
      <family val="2"/>
    </font>
    <font>
      <sz val="12"/>
      <color theme="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1" borderId="0" applyNumberFormat="0" applyBorder="0" applyAlignment="0" applyProtection="0"/>
    <xf numFmtId="0" fontId="0" fillId="0" borderId="0">
      <alignment/>
      <protection/>
    </xf>
    <xf numFmtId="0" fontId="0" fillId="22" borderId="3" applyNumberFormat="0" applyFont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99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4" fontId="0" fillId="0" borderId="0" xfId="0" applyNumberFormat="1" applyAlignment="1">
      <alignment/>
    </xf>
    <xf numFmtId="0" fontId="25" fillId="0" borderId="11" xfId="0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7" borderId="10" xfId="0" applyFont="1" applyFill="1" applyBorder="1" applyAlignment="1">
      <alignment horizontal="center" vertical="center"/>
    </xf>
    <xf numFmtId="14" fontId="23" fillId="7" borderId="10" xfId="0" applyNumberFormat="1" applyFont="1" applyFill="1" applyBorder="1" applyAlignment="1">
      <alignment horizontal="center" vertical="center"/>
    </xf>
    <xf numFmtId="0" fontId="23" fillId="7" borderId="12" xfId="0" applyFont="1" applyFill="1" applyBorder="1" applyAlignment="1">
      <alignment horizontal="center" vertical="center"/>
    </xf>
    <xf numFmtId="0" fontId="27" fillId="7" borderId="10" xfId="0" applyFont="1" applyFill="1" applyBorder="1" applyAlignment="1">
      <alignment horizontal="center" vertical="center" wrapText="1"/>
    </xf>
    <xf numFmtId="0" fontId="27" fillId="7" borderId="12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7" borderId="13" xfId="0" applyFont="1" applyFill="1" applyBorder="1" applyAlignment="1">
      <alignment horizontal="center" vertical="center"/>
    </xf>
    <xf numFmtId="14" fontId="23" fillId="7" borderId="13" xfId="0" applyNumberFormat="1" applyFont="1" applyFill="1" applyBorder="1" applyAlignment="1">
      <alignment horizontal="center" vertical="center"/>
    </xf>
    <xf numFmtId="0" fontId="27" fillId="7" borderId="13" xfId="0" applyFont="1" applyFill="1" applyBorder="1" applyAlignment="1">
      <alignment horizontal="center" vertical="center" wrapText="1"/>
    </xf>
    <xf numFmtId="14" fontId="23" fillId="7" borderId="12" xfId="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52">
      <alignment/>
      <protection/>
    </xf>
    <xf numFmtId="0" fontId="35" fillId="0" borderId="0" xfId="52" applyFont="1">
      <alignment/>
      <protection/>
    </xf>
    <xf numFmtId="0" fontId="39" fillId="0" borderId="0" xfId="52" applyFont="1" applyAlignment="1">
      <alignment vertical="center"/>
      <protection/>
    </xf>
    <xf numFmtId="0" fontId="31" fillId="0" borderId="0" xfId="52" applyFont="1" applyAlignment="1">
      <alignment horizontal="center" vertical="center"/>
      <protection/>
    </xf>
    <xf numFmtId="0" fontId="0" fillId="0" borderId="0" xfId="52" applyAlignment="1">
      <alignment horizontal="center" vertical="center"/>
      <protection/>
    </xf>
    <xf numFmtId="0" fontId="39" fillId="0" borderId="0" xfId="52" applyFont="1">
      <alignment/>
      <protection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14" xfId="0" applyFont="1" applyBorder="1" applyAlignment="1">
      <alignment horizontal="left" vertical="center" wrapText="1"/>
    </xf>
    <xf numFmtId="0" fontId="26" fillId="15" borderId="15" xfId="0" applyFont="1" applyFill="1" applyBorder="1" applyAlignment="1">
      <alignment horizontal="center" vertical="center"/>
    </xf>
    <xf numFmtId="0" fontId="26" fillId="15" borderId="0" xfId="0" applyFont="1" applyFill="1" applyBorder="1" applyAlignment="1">
      <alignment horizontal="center" vertical="center"/>
    </xf>
    <xf numFmtId="0" fontId="0" fillId="15" borderId="0" xfId="0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0" xfId="52" applyAlignment="1">
      <alignment horizontal="center" vertical="center"/>
      <protection/>
    </xf>
    <xf numFmtId="0" fontId="0" fillId="0" borderId="0" xfId="52">
      <alignment/>
      <protection/>
    </xf>
    <xf numFmtId="0" fontId="35" fillId="0" borderId="16" xfId="52" applyFont="1" applyBorder="1" applyAlignment="1">
      <alignment horizontal="center"/>
      <protection/>
    </xf>
    <xf numFmtId="0" fontId="40" fillId="0" borderId="14" xfId="52" applyFont="1" applyBorder="1" applyAlignment="1">
      <alignment horizontal="center"/>
      <protection/>
    </xf>
    <xf numFmtId="0" fontId="40" fillId="0" borderId="17" xfId="52" applyFont="1" applyBorder="1" applyAlignment="1">
      <alignment horizontal="center"/>
      <protection/>
    </xf>
    <xf numFmtId="0" fontId="35" fillId="0" borderId="0" xfId="52" applyFont="1" applyAlignment="1">
      <alignment horizontal="center"/>
      <protection/>
    </xf>
    <xf numFmtId="0" fontId="35" fillId="0" borderId="14" xfId="52" applyFont="1" applyBorder="1" applyAlignment="1">
      <alignment horizontal="center"/>
      <protection/>
    </xf>
    <xf numFmtId="0" fontId="0" fillId="0" borderId="14" xfId="52" applyBorder="1">
      <alignment/>
      <protection/>
    </xf>
    <xf numFmtId="0" fontId="40" fillId="0" borderId="18" xfId="52" applyFont="1" applyBorder="1" applyAlignment="1">
      <alignment horizontal="center"/>
      <protection/>
    </xf>
    <xf numFmtId="0" fontId="0" fillId="0" borderId="19" xfId="52" applyBorder="1" applyAlignment="1">
      <alignment horizontal="center"/>
      <protection/>
    </xf>
    <xf numFmtId="0" fontId="0" fillId="0" borderId="20" xfId="52" applyBorder="1" applyAlignment="1">
      <alignment horizontal="center"/>
      <protection/>
    </xf>
    <xf numFmtId="0" fontId="43" fillId="0" borderId="18" xfId="45" applyFont="1" applyBorder="1" applyAlignment="1" applyProtection="1">
      <alignment horizontal="center"/>
      <protection/>
    </xf>
    <xf numFmtId="0" fontId="36" fillId="0" borderId="20" xfId="52" applyFont="1" applyBorder="1" applyAlignment="1">
      <alignment horizontal="center"/>
      <protection/>
    </xf>
    <xf numFmtId="0" fontId="31" fillId="0" borderId="16" xfId="52" applyFont="1" applyBorder="1" applyAlignment="1">
      <alignment horizontal="center" vertical="center"/>
      <protection/>
    </xf>
    <xf numFmtId="0" fontId="0" fillId="0" borderId="14" xfId="52" applyBorder="1" applyAlignment="1">
      <alignment horizontal="center" vertical="center"/>
      <protection/>
    </xf>
    <xf numFmtId="0" fontId="0" fillId="0" borderId="17" xfId="52" applyBorder="1" applyAlignment="1">
      <alignment horizontal="center" vertical="center"/>
      <protection/>
    </xf>
    <xf numFmtId="0" fontId="35" fillId="0" borderId="0" xfId="52" applyFont="1" applyAlignment="1">
      <alignment horizontal="center" vertical="center"/>
      <protection/>
    </xf>
    <xf numFmtId="0" fontId="39" fillId="0" borderId="0" xfId="52" applyFont="1" applyAlignment="1">
      <alignment horizontal="center" vertical="center"/>
      <protection/>
    </xf>
    <xf numFmtId="0" fontId="32" fillId="0" borderId="0" xfId="52" applyFont="1" applyAlignment="1">
      <alignment horizontal="center" vertical="center"/>
      <protection/>
    </xf>
    <xf numFmtId="0" fontId="0" fillId="0" borderId="0" xfId="52" applyAlignment="1">
      <alignment horizontal="center"/>
      <protection/>
    </xf>
    <xf numFmtId="0" fontId="34" fillId="0" borderId="18" xfId="52" applyFont="1" applyBorder="1" applyAlignment="1">
      <alignment horizontal="center"/>
      <protection/>
    </xf>
    <xf numFmtId="0" fontId="42" fillId="0" borderId="19" xfId="52" applyFont="1" applyBorder="1" applyAlignment="1">
      <alignment horizontal="center"/>
      <protection/>
    </xf>
    <xf numFmtId="0" fontId="42" fillId="0" borderId="20" xfId="52" applyFont="1" applyBorder="1" applyAlignment="1">
      <alignment horizontal="center"/>
      <protection/>
    </xf>
    <xf numFmtId="0" fontId="41" fillId="0" borderId="14" xfId="52" applyFont="1" applyBorder="1" applyAlignment="1">
      <alignment horizontal="center" vertical="center"/>
      <protection/>
    </xf>
    <xf numFmtId="0" fontId="41" fillId="0" borderId="17" xfId="52" applyFont="1" applyBorder="1" applyAlignment="1">
      <alignment horizontal="center" vertical="center"/>
      <protection/>
    </xf>
    <xf numFmtId="0" fontId="31" fillId="0" borderId="21" xfId="52" applyFont="1" applyBorder="1" applyAlignment="1">
      <alignment horizontal="center" vertical="center"/>
      <protection/>
    </xf>
    <xf numFmtId="0" fontId="0" fillId="0" borderId="22" xfId="52" applyBorder="1" applyAlignment="1">
      <alignment horizontal="center" vertical="center"/>
      <protection/>
    </xf>
    <xf numFmtId="0" fontId="0" fillId="0" borderId="23" xfId="52" applyBorder="1" applyAlignment="1">
      <alignment horizontal="center" vertical="center"/>
      <protection/>
    </xf>
    <xf numFmtId="0" fontId="31" fillId="0" borderId="15" xfId="52" applyFont="1" applyBorder="1" applyAlignment="1">
      <alignment horizontal="center" vertical="center"/>
      <protection/>
    </xf>
    <xf numFmtId="0" fontId="41" fillId="0" borderId="0" xfId="52" applyFont="1" applyAlignment="1">
      <alignment horizontal="center" vertical="center"/>
      <protection/>
    </xf>
    <xf numFmtId="0" fontId="41" fillId="0" borderId="24" xfId="52" applyFont="1" applyBorder="1" applyAlignment="1">
      <alignment horizontal="center" vertical="center"/>
      <protection/>
    </xf>
    <xf numFmtId="0" fontId="0" fillId="0" borderId="24" xfId="52" applyBorder="1" applyAlignment="1">
      <alignment horizontal="center" vertical="center"/>
      <protection/>
    </xf>
    <xf numFmtId="0" fontId="39" fillId="0" borderId="16" xfId="52" applyFont="1" applyBorder="1" applyAlignment="1">
      <alignment vertical="center"/>
      <protection/>
    </xf>
    <xf numFmtId="0" fontId="0" fillId="0" borderId="14" xfId="52" applyBorder="1" applyAlignment="1">
      <alignment vertical="center"/>
      <protection/>
    </xf>
    <xf numFmtId="0" fontId="0" fillId="0" borderId="17" xfId="52" applyBorder="1" applyAlignment="1">
      <alignment vertical="center"/>
      <protection/>
    </xf>
    <xf numFmtId="0" fontId="36" fillId="0" borderId="21" xfId="52" applyFont="1" applyBorder="1" applyAlignment="1">
      <alignment vertical="center"/>
      <protection/>
    </xf>
    <xf numFmtId="0" fontId="36" fillId="0" borderId="22" xfId="52" applyFont="1" applyBorder="1" applyAlignment="1">
      <alignment vertical="center"/>
      <protection/>
    </xf>
    <xf numFmtId="0" fontId="36" fillId="0" borderId="23" xfId="52" applyFont="1" applyBorder="1" applyAlignment="1">
      <alignment vertical="center"/>
      <protection/>
    </xf>
    <xf numFmtId="0" fontId="40" fillId="0" borderId="16" xfId="52" applyFont="1" applyBorder="1" applyAlignment="1">
      <alignment vertical="center"/>
      <protection/>
    </xf>
    <xf numFmtId="0" fontId="36" fillId="0" borderId="14" xfId="52" applyFont="1" applyBorder="1" applyAlignment="1">
      <alignment vertical="center"/>
      <protection/>
    </xf>
    <xf numFmtId="0" fontId="36" fillId="0" borderId="17" xfId="52" applyFont="1" applyBorder="1" applyAlignment="1">
      <alignment vertical="center"/>
      <protection/>
    </xf>
    <xf numFmtId="0" fontId="33" fillId="0" borderId="21" xfId="52" applyFont="1" applyBorder="1">
      <alignment/>
      <protection/>
    </xf>
    <xf numFmtId="0" fontId="0" fillId="0" borderId="22" xfId="52" applyBorder="1">
      <alignment/>
      <protection/>
    </xf>
    <xf numFmtId="0" fontId="0" fillId="0" borderId="23" xfId="52" applyBorder="1">
      <alignment/>
      <protection/>
    </xf>
    <xf numFmtId="0" fontId="36" fillId="0" borderId="15" xfId="52" applyFont="1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37" fillId="0" borderId="15" xfId="52" applyFont="1" applyBorder="1" applyAlignment="1">
      <alignment horizontal="center"/>
      <protection/>
    </xf>
    <xf numFmtId="0" fontId="38" fillId="0" borderId="0" xfId="52" applyFont="1" applyAlignment="1">
      <alignment horizontal="center"/>
      <protection/>
    </xf>
    <xf numFmtId="0" fontId="38" fillId="0" borderId="24" xfId="52" applyFont="1" applyBorder="1" applyAlignment="1">
      <alignment horizontal="center"/>
      <protection/>
    </xf>
    <xf numFmtId="0" fontId="35" fillId="0" borderId="15" xfId="52" applyFont="1" applyBorder="1">
      <alignment/>
      <protection/>
    </xf>
    <xf numFmtId="0" fontId="0" fillId="0" borderId="24" xfId="52" applyBorder="1">
      <alignment/>
      <protection/>
    </xf>
    <xf numFmtId="0" fontId="30" fillId="0" borderId="21" xfId="52" applyFont="1" applyBorder="1" applyAlignment="1">
      <alignment horizontal="center"/>
      <protection/>
    </xf>
    <xf numFmtId="0" fontId="30" fillId="0" borderId="22" xfId="52" applyFont="1" applyBorder="1" applyAlignment="1">
      <alignment horizontal="center"/>
      <protection/>
    </xf>
    <xf numFmtId="0" fontId="30" fillId="0" borderId="23" xfId="52" applyFont="1" applyBorder="1" applyAlignment="1">
      <alignment horizontal="center"/>
      <protection/>
    </xf>
    <xf numFmtId="0" fontId="30" fillId="0" borderId="15" xfId="52" applyFont="1" applyBorder="1" applyAlignment="1">
      <alignment horizontal="center"/>
      <protection/>
    </xf>
    <xf numFmtId="0" fontId="30" fillId="0" borderId="0" xfId="52" applyFont="1" applyAlignment="1">
      <alignment horizontal="center"/>
      <protection/>
    </xf>
    <xf numFmtId="0" fontId="30" fillId="0" borderId="24" xfId="52" applyFont="1" applyBorder="1" applyAlignment="1">
      <alignment horizontal="center"/>
      <protection/>
    </xf>
    <xf numFmtId="0" fontId="30" fillId="0" borderId="16" xfId="52" applyFont="1" applyBorder="1" applyAlignment="1">
      <alignment horizontal="center"/>
      <protection/>
    </xf>
    <xf numFmtId="0" fontId="30" fillId="0" borderId="14" xfId="52" applyFont="1" applyBorder="1" applyAlignment="1">
      <alignment horizontal="center"/>
      <protection/>
    </xf>
    <xf numFmtId="0" fontId="30" fillId="0" borderId="17" xfId="52" applyFont="1" applyBorder="1" applyAlignment="1">
      <alignment horizontal="center"/>
      <protection/>
    </xf>
    <xf numFmtId="0" fontId="31" fillId="0" borderId="0" xfId="52" applyFont="1" applyAlignment="1">
      <alignment horizontal="center"/>
      <protection/>
    </xf>
    <xf numFmtId="0" fontId="32" fillId="0" borderId="18" xfId="52" applyFont="1" applyBorder="1" applyAlignment="1">
      <alignment horizontal="center"/>
      <protection/>
    </xf>
    <xf numFmtId="0" fontId="32" fillId="0" borderId="19" xfId="52" applyFont="1" applyBorder="1" applyAlignment="1">
      <alignment horizontal="center"/>
      <protection/>
    </xf>
    <xf numFmtId="0" fontId="32" fillId="0" borderId="20" xfId="52" applyFont="1" applyBorder="1" applyAlignment="1">
      <alignment horizontal="center"/>
      <protection/>
    </xf>
    <xf numFmtId="0" fontId="0" fillId="0" borderId="0" xfId="0" applyAlignment="1" quotePrefix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2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9525</xdr:rowOff>
    </xdr:from>
    <xdr:to>
      <xdr:col>2</xdr:col>
      <xdr:colOff>19050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14325"/>
          <a:ext cx="876300" cy="1047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66675</xdr:colOff>
      <xdr:row>2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828675" cy="990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erso\Ping\Comp&#233;titions\n3j-n2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erso\Ping\Comp&#233;titions\n3j-n2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nnis%20de%20Table\2022_2023\CD71TT\GPJ\GPJ%20T2%20-%202022%20-%20Inscriptions%20Nom%20du%20clu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auser\Atennis\aaTennisPerso\aaTennisPerso20062007\aaTennis2006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-A- 240"/>
      <sheetName val="J-A-256"/>
      <sheetName val="HG"/>
      <sheetName val="POT"/>
      <sheetName val="eng"/>
      <sheetName val="F P 1"/>
      <sheetName val="tab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-A- 240"/>
      <sheetName val="J-A-256"/>
      <sheetName val="HG"/>
      <sheetName val="POT"/>
      <sheetName val="eng"/>
      <sheetName val="F P 1"/>
      <sheetName val="tab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lletin inscriptions GPJ T2"/>
      <sheetName val="Liste_licencies"/>
      <sheetName val="FP1"/>
      <sheetName val="Aff_bis GPJ T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lendrier 05 06 (2006)"/>
      <sheetName val="Calendrier 05 06 (2005)"/>
      <sheetName val="Paramètres"/>
      <sheetName val="Catégories 2006 2007"/>
      <sheetName val="Calendrier JA1 05 06"/>
      <sheetName val="LicencesTéléph"/>
      <sheetName val="Teleph Dirig"/>
      <sheetName val="Bareme Classements 04 05"/>
      <sheetName val="Clubs S &amp; L"/>
      <sheetName val="Clubs Bourgogne"/>
      <sheetName val="Comité Directeur CD71 2005 2006"/>
      <sheetName val="Comité Directeur CD71 2004 2005"/>
      <sheetName val="Grille de Frais 2005 2006"/>
      <sheetName val="Grille de Frais 2004 2005"/>
      <sheetName val="Grille de Frais 2003 2004"/>
      <sheetName val="Grille de Frais 2002 2003"/>
      <sheetName val="Grille de Frais 2000 2002"/>
      <sheetName val="Feuil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d71tt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PageLayoutView="0" workbookViewId="0" topLeftCell="A1">
      <selection activeCell="B16" sqref="B16:B24"/>
    </sheetView>
  </sheetViews>
  <sheetFormatPr defaultColWidth="11.421875" defaultRowHeight="15" customHeight="1"/>
  <cols>
    <col min="1" max="1" width="3.421875" style="2" bestFit="1" customWidth="1"/>
    <col min="2" max="2" width="13.57421875" style="2" customWidth="1"/>
    <col min="3" max="3" width="16.00390625" style="2" customWidth="1"/>
    <col min="4" max="4" width="15.00390625" style="2" customWidth="1"/>
    <col min="5" max="5" width="20.140625" style="3" customWidth="1"/>
    <col min="6" max="6" width="7.140625" style="1" customWidth="1"/>
    <col min="7" max="7" width="15.7109375" style="1" customWidth="1"/>
    <col min="8" max="8" width="5.7109375" style="2" customWidth="1"/>
    <col min="9" max="9" width="5.57421875" style="2" customWidth="1"/>
    <col min="10" max="10" width="11.8515625" style="2" bestFit="1" customWidth="1"/>
    <col min="11" max="11" width="9.00390625" style="20" bestFit="1" customWidth="1"/>
    <col min="12" max="12" width="12.28125" style="20" customWidth="1"/>
    <col min="13" max="16384" width="11.421875" style="2" customWidth="1"/>
  </cols>
  <sheetData>
    <row r="1" spans="2:9" ht="24">
      <c r="B1" s="30" t="s">
        <v>469</v>
      </c>
      <c r="C1" s="31"/>
      <c r="D1" s="31"/>
      <c r="E1" s="31"/>
      <c r="F1" s="32"/>
      <c r="G1" s="32"/>
      <c r="H1" s="32"/>
      <c r="I1" s="28"/>
    </row>
    <row r="2" ht="8.25" customHeight="1"/>
    <row r="3" ht="7.5" customHeight="1"/>
    <row r="4" spans="2:9" ht="32.25" customHeight="1">
      <c r="B4" s="33" t="s">
        <v>470</v>
      </c>
      <c r="C4" s="33"/>
      <c r="D4" s="33"/>
      <c r="E4" s="33"/>
      <c r="F4" s="28"/>
      <c r="G4" s="28"/>
      <c r="H4" s="28"/>
      <c r="I4" s="28"/>
    </row>
    <row r="5" spans="2:9" ht="32.25" customHeight="1">
      <c r="B5" s="27" t="s">
        <v>471</v>
      </c>
      <c r="C5" s="27"/>
      <c r="D5" s="27"/>
      <c r="E5" s="27"/>
      <c r="F5" s="28"/>
      <c r="G5" s="28"/>
      <c r="H5" s="28"/>
      <c r="I5" s="28"/>
    </row>
    <row r="6" spans="2:9" ht="28.5" customHeight="1">
      <c r="B6" s="27" t="s">
        <v>472</v>
      </c>
      <c r="C6" s="27"/>
      <c r="D6" s="27"/>
      <c r="E6" s="27"/>
      <c r="F6" s="28"/>
      <c r="G6" s="28"/>
      <c r="H6" s="28"/>
      <c r="I6" s="28"/>
    </row>
    <row r="7" spans="2:9" ht="32.25" customHeight="1">
      <c r="B7" s="27" t="s">
        <v>473</v>
      </c>
      <c r="C7" s="27"/>
      <c r="D7" s="27"/>
      <c r="E7" s="27"/>
      <c r="F7" s="28"/>
      <c r="G7" s="28"/>
      <c r="H7" s="28"/>
      <c r="I7" s="28"/>
    </row>
    <row r="8" spans="2:9" ht="25.5" customHeight="1" thickBot="1">
      <c r="B8" s="29" t="s">
        <v>0</v>
      </c>
      <c r="C8" s="29"/>
      <c r="D8" s="29"/>
      <c r="E8" s="29"/>
      <c r="F8" s="29"/>
      <c r="G8" s="29"/>
      <c r="H8" s="29"/>
      <c r="I8" s="29"/>
    </row>
    <row r="9" spans="2:9" ht="24" customHeight="1" thickBot="1">
      <c r="B9" s="6" t="s">
        <v>27</v>
      </c>
      <c r="C9" s="6" t="s">
        <v>28</v>
      </c>
      <c r="D9" s="6" t="s">
        <v>1</v>
      </c>
      <c r="E9" s="6" t="s">
        <v>26</v>
      </c>
      <c r="F9" s="7" t="s">
        <v>4</v>
      </c>
      <c r="G9" s="7" t="s">
        <v>2</v>
      </c>
      <c r="H9" s="7" t="s">
        <v>40</v>
      </c>
      <c r="I9" s="7" t="s">
        <v>39</v>
      </c>
    </row>
    <row r="10" spans="1:12" ht="24" customHeight="1">
      <c r="A10" s="8">
        <v>1</v>
      </c>
      <c r="B10" s="14"/>
      <c r="C10" s="15">
        <f>IF($B10="","",VLOOKUP($B10,Liste_Licencies!A:N,2,FALSE))</f>
      </c>
      <c r="D10" s="15">
        <f>IF($B10="","",VLOOKUP($B10,Liste_Licencies!A:N,3,FALSE))</f>
      </c>
      <c r="E10" s="16">
        <f>IF($B10="","",VLOOKUP($B10,Liste_Licencies!A:N,5,FALSE))</f>
      </c>
      <c r="F10" s="15">
        <f>IF($B10="","",VLOOKUP($B10,Liste_Licencies!A:N,4,FALSE))</f>
      </c>
      <c r="G10" s="17">
        <f>IF($B10="","",VLOOKUP($B10,Liste_Licencies!A:N,10,FALSE))</f>
      </c>
      <c r="H10" s="9">
        <f>IF($B10="","",VLOOKUP($B10,Liste_Licencies!A:N,11,FALSE))</f>
      </c>
      <c r="I10" s="15">
        <f>IF($B10="","",IF(OR(($K10="OK"),($L10="OK")),"OK","NOK"))</f>
      </c>
      <c r="K10" s="20">
        <f>IF($B10="","",IF(LEFT(IF($B10="","",VLOOKUP($B10,Liste_Licencies!A:P,15,FALSE)),2)="St","OK","NOK"))</f>
      </c>
      <c r="L10" s="20">
        <f>IF($B10="","",IF(LEFT(IF($B10="","",VLOOKUP($B10,Liste_Licencies!A:P,15,FALSE)),2)="At","OK","NOK"))</f>
      </c>
    </row>
    <row r="11" spans="1:12" ht="24" customHeight="1">
      <c r="A11" s="8">
        <v>2</v>
      </c>
      <c r="B11" s="4"/>
      <c r="C11" s="9">
        <f>IF($B11="","",VLOOKUP($B11,Liste_Licencies!A:N,2,FALSE))</f>
      </c>
      <c r="D11" s="9">
        <f>IF($B11="","",VLOOKUP($B11,Liste_Licencies!A:N,3,FALSE))</f>
      </c>
      <c r="E11" s="10">
        <f>IF($B11="","",VLOOKUP($B11,Liste_Licencies!A:N,5,FALSE))</f>
      </c>
      <c r="F11" s="9">
        <f>IF($B11="","",VLOOKUP($B11,Liste_Licencies!A:N,4,FALSE))</f>
      </c>
      <c r="G11" s="12">
        <f>IF($B11="","",VLOOKUP($B11,Liste_Licencies!A:N,10,FALSE))</f>
      </c>
      <c r="H11" s="9">
        <f>IF($B11="","",VLOOKUP($B11,Liste_Licencies!A:N,11,FALSE))</f>
      </c>
      <c r="I11" s="9">
        <f>IF($B11="","",IF(OR(($K11="OK"),($L11="OK")),"OK","NOK"))</f>
      </c>
      <c r="K11" s="20">
        <f>IF($B11="","",IF(LEFT(IF($B11="","",VLOOKUP($B11,Liste_Licencies!A:P,15,FALSE)),2)="St","OK","NOK"))</f>
      </c>
      <c r="L11" s="20">
        <f>IF($B11="","",IF(LEFT(IF($B11="","",VLOOKUP($B11,Liste_Licencies!A:P,15,FALSE)),2)="At","OK","NOK"))</f>
      </c>
    </row>
    <row r="12" spans="1:12" ht="24" customHeight="1">
      <c r="A12" s="8">
        <v>3</v>
      </c>
      <c r="B12" s="4"/>
      <c r="C12" s="9">
        <f>IF($B12="","",VLOOKUP($B12,Liste_Licencies!A:N,2,FALSE))</f>
      </c>
      <c r="D12" s="9">
        <f>IF($B12="","",VLOOKUP($B12,Liste_Licencies!A:N,3,FALSE))</f>
      </c>
      <c r="E12" s="10">
        <f>IF($B12="","",VLOOKUP($B12,Liste_Licencies!A:N,5,FALSE))</f>
      </c>
      <c r="F12" s="9">
        <f>IF($B12="","",VLOOKUP($B12,Liste_Licencies!A:N,4,FALSE))</f>
      </c>
      <c r="G12" s="12">
        <f>IF($B12="","",VLOOKUP($B12,Liste_Licencies!A:N,10,FALSE))</f>
      </c>
      <c r="H12" s="9">
        <f>IF($B12="","",VLOOKUP($B12,Liste_Licencies!A:N,11,FALSE))</f>
      </c>
      <c r="I12" s="9">
        <f>IF($B12="","",IF(OR(($K12="OK"),($L12="OK")),"OK","NOK"))</f>
      </c>
      <c r="K12" s="20">
        <f>IF($B12="","",IF(LEFT(IF($B12="","",VLOOKUP($B12,Liste_Licencies!A:P,15,FALSE)),2)="St","OK","NOK"))</f>
      </c>
      <c r="L12" s="20">
        <f>IF($B12="","",IF(LEFT(IF($B12="","",VLOOKUP($B12,Liste_Licencies!A:P,15,FALSE)),2)="At","OK","NOK"))</f>
      </c>
    </row>
    <row r="13" spans="1:12" ht="24" customHeight="1">
      <c r="A13" s="8">
        <v>4</v>
      </c>
      <c r="B13" s="4"/>
      <c r="C13" s="9">
        <f>IF($B13="","",VLOOKUP($B13,Liste_Licencies!A:N,2,FALSE))</f>
      </c>
      <c r="D13" s="9">
        <f>IF($B13="","",VLOOKUP($B13,Liste_Licencies!A:N,3,FALSE))</f>
      </c>
      <c r="E13" s="10">
        <f>IF($B13="","",VLOOKUP($B13,Liste_Licencies!A:N,5,FALSE))</f>
      </c>
      <c r="F13" s="9">
        <f>IF($B13="","",VLOOKUP($B13,Liste_Licencies!A:N,4,FALSE))</f>
      </c>
      <c r="G13" s="12">
        <f>IF($B13="","",VLOOKUP($B13,Liste_Licencies!A:N,10,FALSE))</f>
      </c>
      <c r="H13" s="9">
        <f>IF($B13="","",VLOOKUP($B13,Liste_Licencies!A:N,11,FALSE))</f>
      </c>
      <c r="I13" s="9">
        <f aca="true" t="shared" si="0" ref="I13:I29">IF($B13="","",IF(OR(($K13="OK"),($L13="OK")),"OK","NOK"))</f>
      </c>
      <c r="K13" s="20">
        <f>IF($B13="","",IF(LEFT(IF($B13="","",VLOOKUP($B13,Liste_Licencies!A:P,15,FALSE)),2)="St","OK","NOK"))</f>
      </c>
      <c r="L13" s="20">
        <f>IF($B13="","",IF(LEFT(IF($B13="","",VLOOKUP($B13,Liste_Licencies!A:P,15,FALSE)),2)="At","OK","NOK"))</f>
      </c>
    </row>
    <row r="14" spans="1:12" ht="24" customHeight="1">
      <c r="A14" s="8">
        <v>5</v>
      </c>
      <c r="B14" s="4"/>
      <c r="C14" s="9">
        <f>IF($B14="","",VLOOKUP($B14,Liste_Licencies!A:N,2,FALSE))</f>
      </c>
      <c r="D14" s="9">
        <f>IF($B14="","",VLOOKUP($B14,Liste_Licencies!A:N,3,FALSE))</f>
      </c>
      <c r="E14" s="10">
        <f>IF($B14="","",VLOOKUP($B14,Liste_Licencies!A:N,5,FALSE))</f>
      </c>
      <c r="F14" s="9">
        <f>IF($B14="","",VLOOKUP($B14,Liste_Licencies!A:N,4,FALSE))</f>
      </c>
      <c r="G14" s="12">
        <f>IF($B14="","",VLOOKUP($B14,Liste_Licencies!A:N,10,FALSE))</f>
      </c>
      <c r="H14" s="9">
        <f>IF($B14="","",VLOOKUP($B14,Liste_Licencies!A:N,11,FALSE))</f>
      </c>
      <c r="I14" s="9">
        <f t="shared" si="0"/>
      </c>
      <c r="K14" s="20">
        <f>IF($B14="","",IF(LEFT(IF($B14="","",VLOOKUP($B14,Liste_Licencies!A:P,15,FALSE)),2)="St","OK","NOK"))</f>
      </c>
      <c r="L14" s="20">
        <f>IF($B14="","",IF(LEFT(IF($B14="","",VLOOKUP($B14,Liste_Licencies!A:P,15,FALSE)),2)="At","OK","NOK"))</f>
      </c>
    </row>
    <row r="15" spans="1:12" ht="24" customHeight="1">
      <c r="A15" s="8">
        <v>6</v>
      </c>
      <c r="B15" s="4"/>
      <c r="C15" s="9">
        <f>IF($B15="","",VLOOKUP($B15,Liste_Licencies!A:N,2,FALSE))</f>
      </c>
      <c r="D15" s="9">
        <f>IF($B15="","",VLOOKUP($B15,Liste_Licencies!A:N,3,FALSE))</f>
      </c>
      <c r="E15" s="10">
        <f>IF($B15="","",VLOOKUP($B15,Liste_Licencies!A:N,5,FALSE))</f>
      </c>
      <c r="F15" s="9">
        <f>IF($B15="","",VLOOKUP($B15,Liste_Licencies!A:N,4,FALSE))</f>
      </c>
      <c r="G15" s="12">
        <f>IF($B15="","",VLOOKUP($B15,Liste_Licencies!A:N,10,FALSE))</f>
      </c>
      <c r="H15" s="9">
        <f>IF($B15="","",VLOOKUP($B15,Liste_Licencies!A:N,11,FALSE))</f>
      </c>
      <c r="I15" s="9">
        <f t="shared" si="0"/>
      </c>
      <c r="K15" s="20">
        <f>IF($B15="","",IF(LEFT(IF($B15="","",VLOOKUP($B15,Liste_Licencies!A:P,15,FALSE)),2)="St","OK","NOK"))</f>
      </c>
      <c r="L15" s="20">
        <f>IF($B15="","",IF(LEFT(IF($B15="","",VLOOKUP($B15,Liste_Licencies!A:P,15,FALSE)),2)="At","OK","NOK"))</f>
      </c>
    </row>
    <row r="16" spans="1:12" ht="24" customHeight="1">
      <c r="A16" s="8">
        <v>7</v>
      </c>
      <c r="B16" s="4"/>
      <c r="C16" s="9">
        <f>IF($B16="","",VLOOKUP($B16,Liste_Licencies!A:N,2,FALSE))</f>
      </c>
      <c r="D16" s="9">
        <f>IF($B16="","",VLOOKUP($B16,Liste_Licencies!A:N,3,FALSE))</f>
      </c>
      <c r="E16" s="10">
        <f>IF($B16="","",VLOOKUP($B16,Liste_Licencies!A:N,5,FALSE))</f>
      </c>
      <c r="F16" s="9">
        <f>IF($B16="","",VLOOKUP($B16,Liste_Licencies!A:N,4,FALSE))</f>
      </c>
      <c r="G16" s="12">
        <f>IF($B16="","",VLOOKUP($B16,Liste_Licencies!A:N,10,FALSE))</f>
      </c>
      <c r="H16" s="9">
        <f>IF($B16="","",VLOOKUP($B16,Liste_Licencies!A:N,11,FALSE))</f>
      </c>
      <c r="I16" s="9">
        <f t="shared" si="0"/>
      </c>
      <c r="K16" s="20">
        <f>IF($B16="","",IF(LEFT(IF($B16="","",VLOOKUP($B16,Liste_Licencies!A:P,15,FALSE)),2)="St","OK","NOK"))</f>
      </c>
      <c r="L16" s="20">
        <f>IF($B16="","",IF(LEFT(IF($B16="","",VLOOKUP($B16,Liste_Licencies!A:P,15,FALSE)),2)="At","OK","NOK"))</f>
      </c>
    </row>
    <row r="17" spans="1:12" ht="24" customHeight="1">
      <c r="A17" s="8">
        <v>8</v>
      </c>
      <c r="B17" s="4"/>
      <c r="C17" s="9">
        <f>IF($B17="","",VLOOKUP($B17,Liste_Licencies!A:N,2,FALSE))</f>
      </c>
      <c r="D17" s="9">
        <f>IF($B17="","",VLOOKUP($B17,Liste_Licencies!A:N,3,FALSE))</f>
      </c>
      <c r="E17" s="10">
        <f>IF($B17="","",VLOOKUP($B17,Liste_Licencies!A:N,5,FALSE))</f>
      </c>
      <c r="F17" s="9">
        <f>IF($B17="","",VLOOKUP($B17,Liste_Licencies!A:N,4,FALSE))</f>
      </c>
      <c r="G17" s="12">
        <f>IF($B17="","",VLOOKUP($B17,Liste_Licencies!A:N,10,FALSE))</f>
      </c>
      <c r="H17" s="9">
        <f>IF($B17="","",VLOOKUP($B17,Liste_Licencies!A:N,11,FALSE))</f>
      </c>
      <c r="I17" s="9">
        <f t="shared" si="0"/>
      </c>
      <c r="K17" s="20">
        <f>IF($B17="","",IF(LEFT(IF($B17="","",VLOOKUP($B17,Liste_Licencies!A:P,15,FALSE)),2)="St","OK","NOK"))</f>
      </c>
      <c r="L17" s="20">
        <f>IF($B17="","",IF(LEFT(IF($B17="","",VLOOKUP($B17,Liste_Licencies!A:P,15,FALSE)),2)="At","OK","NOK"))</f>
      </c>
    </row>
    <row r="18" spans="1:12" ht="24" customHeight="1">
      <c r="A18" s="8">
        <v>9</v>
      </c>
      <c r="B18" s="4"/>
      <c r="C18" s="9">
        <f>IF($B18="","",VLOOKUP($B18,Liste_Licencies!A:N,2,FALSE))</f>
      </c>
      <c r="D18" s="9">
        <f>IF($B18="","",VLOOKUP($B18,Liste_Licencies!A:N,3,FALSE))</f>
      </c>
      <c r="E18" s="10">
        <f>IF($B18="","",VLOOKUP($B18,Liste_Licencies!A:N,5,FALSE))</f>
      </c>
      <c r="F18" s="9">
        <f>IF($B18="","",VLOOKUP($B18,Liste_Licencies!A:N,4,FALSE))</f>
      </c>
      <c r="G18" s="12">
        <f>IF($B18="","",VLOOKUP($B18,Liste_Licencies!A:N,10,FALSE))</f>
      </c>
      <c r="H18" s="9">
        <f>IF($B18="","",VLOOKUP($B18,Liste_Licencies!A:N,11,FALSE))</f>
      </c>
      <c r="I18" s="9">
        <f t="shared" si="0"/>
      </c>
      <c r="K18" s="20">
        <f>IF($B18="","",IF(LEFT(IF($B18="","",VLOOKUP($B18,Liste_Licencies!A:P,15,FALSE)),2)="St","OK","NOK"))</f>
      </c>
      <c r="L18" s="20">
        <f>IF($B18="","",IF(LEFT(IF($B18="","",VLOOKUP($B18,Liste_Licencies!A:P,15,FALSE)),2)="At","OK","NOK"))</f>
      </c>
    </row>
    <row r="19" spans="1:12" ht="24" customHeight="1">
      <c r="A19" s="8">
        <v>10</v>
      </c>
      <c r="B19" s="4"/>
      <c r="C19" s="9">
        <f>IF($B19="","",VLOOKUP($B19,Liste_Licencies!A:N,2,FALSE))</f>
      </c>
      <c r="D19" s="9">
        <f>IF($B19="","",VLOOKUP($B19,Liste_Licencies!A:N,3,FALSE))</f>
      </c>
      <c r="E19" s="10">
        <f>IF($B19="","",VLOOKUP($B19,Liste_Licencies!A:N,5,FALSE))</f>
      </c>
      <c r="F19" s="9">
        <f>IF($B19="","",VLOOKUP($B19,Liste_Licencies!A:N,4,FALSE))</f>
      </c>
      <c r="G19" s="12">
        <f>IF($B19="","",VLOOKUP($B19,Liste_Licencies!A:N,10,FALSE))</f>
      </c>
      <c r="H19" s="9">
        <f>IF($B19="","",VLOOKUP($B19,Liste_Licencies!A:N,11,FALSE))</f>
      </c>
      <c r="I19" s="9">
        <f t="shared" si="0"/>
      </c>
      <c r="K19" s="20">
        <f>IF($B19="","",IF(LEFT(IF($B19="","",VLOOKUP($B19,Liste_Licencies!A:P,15,FALSE)),2)="St","OK","NOK"))</f>
      </c>
      <c r="L19" s="20">
        <f>IF($B19="","",IF(LEFT(IF($B19="","",VLOOKUP($B19,Liste_Licencies!A:P,15,FALSE)),2)="At","OK","NOK"))</f>
      </c>
    </row>
    <row r="20" spans="1:12" ht="24" customHeight="1">
      <c r="A20" s="8">
        <v>11</v>
      </c>
      <c r="B20" s="4"/>
      <c r="C20" s="9">
        <f>IF($B20="","",VLOOKUP($B20,Liste_Licencies!A:N,2,FALSE))</f>
      </c>
      <c r="D20" s="9">
        <f>IF($B20="","",VLOOKUP($B20,Liste_Licencies!A:N,3,FALSE))</f>
      </c>
      <c r="E20" s="10">
        <f>IF($B20="","",VLOOKUP($B20,Liste_Licencies!A:N,5,FALSE))</f>
      </c>
      <c r="F20" s="9">
        <f>IF($B20="","",VLOOKUP($B20,Liste_Licencies!A:N,4,FALSE))</f>
      </c>
      <c r="G20" s="12">
        <f>IF($B20="","",VLOOKUP($B20,Liste_Licencies!A:N,10,FALSE))</f>
      </c>
      <c r="H20" s="9">
        <f>IF($B20="","",VLOOKUP($B20,Liste_Licencies!A:N,11,FALSE))</f>
      </c>
      <c r="I20" s="9">
        <f t="shared" si="0"/>
      </c>
      <c r="K20" s="20">
        <f>IF($B20="","",IF(LEFT(IF($B20="","",VLOOKUP($B20,Liste_Licencies!A:P,15,FALSE)),2)="St","OK","NOK"))</f>
      </c>
      <c r="L20" s="20">
        <f>IF($B20="","",IF(LEFT(IF($B20="","",VLOOKUP($B20,Liste_Licencies!A:P,15,FALSE)),2)="At","OK","NOK"))</f>
      </c>
    </row>
    <row r="21" spans="1:12" ht="24" customHeight="1">
      <c r="A21" s="8">
        <v>12</v>
      </c>
      <c r="B21" s="4"/>
      <c r="C21" s="9">
        <f>IF($B21="","",VLOOKUP($B21,Liste_Licencies!A:N,2,FALSE))</f>
      </c>
      <c r="D21" s="9">
        <f>IF($B21="","",VLOOKUP($B21,Liste_Licencies!A:N,3,FALSE))</f>
      </c>
      <c r="E21" s="10">
        <f>IF($B21="","",VLOOKUP($B21,Liste_Licencies!A:N,5,FALSE))</f>
      </c>
      <c r="F21" s="9">
        <f>IF($B21="","",VLOOKUP($B21,Liste_Licencies!A:N,4,FALSE))</f>
      </c>
      <c r="G21" s="12">
        <f>IF($B21="","",VLOOKUP($B21,Liste_Licencies!A:N,10,FALSE))</f>
      </c>
      <c r="H21" s="9">
        <f>IF($B21="","",VLOOKUP($B21,Liste_Licencies!A:N,11,FALSE))</f>
      </c>
      <c r="I21" s="9">
        <f t="shared" si="0"/>
      </c>
      <c r="K21" s="20">
        <f>IF($B21="","",IF(LEFT(IF($B21="","",VLOOKUP($B21,Liste_Licencies!A:P,15,FALSE)),2)="St","OK","NOK"))</f>
      </c>
      <c r="L21" s="20">
        <f>IF($B21="","",IF(LEFT(IF($B21="","",VLOOKUP($B21,Liste_Licencies!A:P,15,FALSE)),2)="At","OK","NOK"))</f>
      </c>
    </row>
    <row r="22" spans="1:12" ht="24" customHeight="1">
      <c r="A22" s="8">
        <v>13</v>
      </c>
      <c r="B22" s="4"/>
      <c r="C22" s="9">
        <f>IF($B22="","",VLOOKUP($B22,Liste_Licencies!A:N,2,FALSE))</f>
      </c>
      <c r="D22" s="9">
        <f>IF($B22="","",VLOOKUP($B22,Liste_Licencies!A:N,3,FALSE))</f>
      </c>
      <c r="E22" s="10">
        <f>IF($B22="","",VLOOKUP($B22,Liste_Licencies!A:N,5,FALSE))</f>
      </c>
      <c r="F22" s="9">
        <f>IF($B22="","",VLOOKUP($B22,Liste_Licencies!A:N,4,FALSE))</f>
      </c>
      <c r="G22" s="12">
        <f>IF($B22="","",VLOOKUP($B22,Liste_Licencies!A:N,10,FALSE))</f>
      </c>
      <c r="H22" s="9">
        <f>IF($B22="","",VLOOKUP($B22,Liste_Licencies!A:N,11,FALSE))</f>
      </c>
      <c r="I22" s="9">
        <f t="shared" si="0"/>
      </c>
      <c r="K22" s="20">
        <f>IF($B22="","",IF(LEFT(IF($B22="","",VLOOKUP($B22,Liste_Licencies!A:P,15,FALSE)),2)="St","OK","NOK"))</f>
      </c>
      <c r="L22" s="20">
        <f>IF($B22="","",IF(LEFT(IF($B22="","",VLOOKUP($B22,Liste_Licencies!A:P,15,FALSE)),2)="At","OK","NOK"))</f>
      </c>
    </row>
    <row r="23" spans="1:12" ht="24" customHeight="1">
      <c r="A23" s="8">
        <v>14</v>
      </c>
      <c r="B23" s="4"/>
      <c r="C23" s="9">
        <f>IF($B23="","",VLOOKUP($B23,Liste_Licencies!A:N,2,FALSE))</f>
      </c>
      <c r="D23" s="9">
        <f>IF($B23="","",VLOOKUP($B23,Liste_Licencies!A:N,3,FALSE))</f>
      </c>
      <c r="E23" s="10">
        <f>IF($B23="","",VLOOKUP($B23,Liste_Licencies!A:N,5,FALSE))</f>
      </c>
      <c r="F23" s="9">
        <f>IF($B23="","",VLOOKUP($B23,Liste_Licencies!A:N,4,FALSE))</f>
      </c>
      <c r="G23" s="12">
        <f>IF($B23="","",VLOOKUP($B23,Liste_Licencies!A:N,10,FALSE))</f>
      </c>
      <c r="H23" s="9">
        <f>IF($B23="","",VLOOKUP($B23,Liste_Licencies!A:N,11,FALSE))</f>
      </c>
      <c r="I23" s="9">
        <f t="shared" si="0"/>
      </c>
      <c r="K23" s="20">
        <f>IF($B23="","",IF(LEFT(IF($B23="","",VLOOKUP($B23,Liste_Licencies!A:P,15,FALSE)),2)="St","OK","NOK"))</f>
      </c>
      <c r="L23" s="20">
        <f>IF($B23="","",IF(LEFT(IF($B23="","",VLOOKUP($B23,Liste_Licencies!A:P,15,FALSE)),2)="At","OK","NOK"))</f>
      </c>
    </row>
    <row r="24" spans="1:12" ht="24" customHeight="1">
      <c r="A24" s="8">
        <v>15</v>
      </c>
      <c r="B24" s="4"/>
      <c r="C24" s="9">
        <f>IF($B24="","",VLOOKUP($B24,Liste_Licencies!A:N,2,FALSE))</f>
      </c>
      <c r="D24" s="9">
        <f>IF($B24="","",VLOOKUP($B24,Liste_Licencies!A:N,3,FALSE))</f>
      </c>
      <c r="E24" s="10">
        <f>IF($B24="","",VLOOKUP($B24,Liste_Licencies!A:N,5,FALSE))</f>
      </c>
      <c r="F24" s="9">
        <f>IF($B24="","",VLOOKUP($B24,Liste_Licencies!A:N,4,FALSE))</f>
      </c>
      <c r="G24" s="12">
        <f>IF($B24="","",VLOOKUP($B24,Liste_Licencies!A:N,10,FALSE))</f>
      </c>
      <c r="H24" s="9">
        <f>IF($B24="","",VLOOKUP($B24,Liste_Licencies!A:N,11,FALSE))</f>
      </c>
      <c r="I24" s="9">
        <f t="shared" si="0"/>
      </c>
      <c r="K24" s="20">
        <f>IF($B24="","",IF(LEFT(IF($B24="","",VLOOKUP($B24,Liste_Licencies!A:P,15,FALSE)),2)="St","OK","NOK"))</f>
      </c>
      <c r="L24" s="20">
        <f>IF($B24="","",IF(LEFT(IF($B24="","",VLOOKUP($B24,Liste_Licencies!A:P,15,FALSE)),2)="At","OK","NOK"))</f>
      </c>
    </row>
    <row r="25" spans="1:12" ht="24" customHeight="1">
      <c r="A25" s="8">
        <v>16</v>
      </c>
      <c r="B25" s="4"/>
      <c r="C25" s="9">
        <f>IF($B25="","",VLOOKUP($B25,Liste_Licencies!A:N,2,FALSE))</f>
      </c>
      <c r="D25" s="9">
        <f>IF($B25="","",VLOOKUP($B25,Liste_Licencies!A:N,3,FALSE))</f>
      </c>
      <c r="E25" s="10">
        <f>IF($B25="","",VLOOKUP($B25,Liste_Licencies!A:N,5,FALSE))</f>
      </c>
      <c r="F25" s="9">
        <f>IF($B25="","",VLOOKUP($B25,Liste_Licencies!A:N,4,FALSE))</f>
      </c>
      <c r="G25" s="12">
        <f>IF($B25="","",VLOOKUP($B25,Liste_Licencies!A:N,10,FALSE))</f>
      </c>
      <c r="H25" s="9">
        <f>IF($B25="","",VLOOKUP($B25,Liste_Licencies!A:N,11,FALSE))</f>
      </c>
      <c r="I25" s="9">
        <f t="shared" si="0"/>
      </c>
      <c r="K25" s="20">
        <f>IF($B25="","",IF(LEFT(IF($B25="","",VLOOKUP($B25,Liste_Licencies!A:P,15,FALSE)),2)="St","OK","NOK"))</f>
      </c>
      <c r="L25" s="20">
        <f>IF($B25="","",IF(LEFT(IF($B25="","",VLOOKUP($B25,Liste_Licencies!A:P,15,FALSE)),2)="At","OK","NOK"))</f>
      </c>
    </row>
    <row r="26" spans="1:12" ht="24" customHeight="1">
      <c r="A26" s="8">
        <v>17</v>
      </c>
      <c r="B26" s="4"/>
      <c r="C26" s="9">
        <f>IF($B26="","",VLOOKUP($B26,Liste_Licencies!A:N,2,FALSE))</f>
      </c>
      <c r="D26" s="9">
        <f>IF($B26="","",VLOOKUP($B26,Liste_Licencies!A:N,3,FALSE))</f>
      </c>
      <c r="E26" s="10">
        <f>IF($B26="","",VLOOKUP($B26,Liste_Licencies!A:N,5,FALSE))</f>
      </c>
      <c r="F26" s="9">
        <f>IF($B26="","",VLOOKUP($B26,Liste_Licencies!A:N,4,FALSE))</f>
      </c>
      <c r="G26" s="12">
        <f>IF($B26="","",VLOOKUP($B26,Liste_Licencies!A:N,10,FALSE))</f>
      </c>
      <c r="H26" s="9">
        <f>IF($B26="","",VLOOKUP($B26,Liste_Licencies!A:N,11,FALSE))</f>
      </c>
      <c r="I26" s="9">
        <f t="shared" si="0"/>
      </c>
      <c r="K26" s="20">
        <f>IF($B26="","",IF(LEFT(IF($B26="","",VLOOKUP($B26,Liste_Licencies!A:P,15,FALSE)),2)="St","OK","NOK"))</f>
      </c>
      <c r="L26" s="20">
        <f>IF($B26="","",IF(LEFT(IF($B26="","",VLOOKUP($B26,Liste_Licencies!A:P,15,FALSE)),2)="At","OK","NOK"))</f>
      </c>
    </row>
    <row r="27" spans="1:12" ht="24" customHeight="1">
      <c r="A27" s="8">
        <v>18</v>
      </c>
      <c r="B27" s="4"/>
      <c r="C27" s="9">
        <f>IF($B27="","",VLOOKUP($B27,Liste_Licencies!A:N,2,FALSE))</f>
      </c>
      <c r="D27" s="9">
        <f>IF($B27="","",VLOOKUP($B27,Liste_Licencies!A:N,3,FALSE))</f>
      </c>
      <c r="E27" s="10">
        <f>IF($B27="","",VLOOKUP($B27,Liste_Licencies!A:N,5,FALSE))</f>
      </c>
      <c r="F27" s="9">
        <f>IF($B27="","",VLOOKUP($B27,Liste_Licencies!A:N,4,FALSE))</f>
      </c>
      <c r="G27" s="12">
        <f>IF($B27="","",VLOOKUP($B27,Liste_Licencies!A:N,10,FALSE))</f>
      </c>
      <c r="H27" s="9">
        <f>IF($B27="","",VLOOKUP($B27,Liste_Licencies!A:N,11,FALSE))</f>
      </c>
      <c r="I27" s="9">
        <f t="shared" si="0"/>
      </c>
      <c r="K27" s="20">
        <f>IF($B27="","",IF(LEFT(IF($B27="","",VLOOKUP($B27,Liste_Licencies!A:P,15,FALSE)),2)="St","OK","NOK"))</f>
      </c>
      <c r="L27" s="20">
        <f>IF($B27="","",IF(LEFT(IF($B27="","",VLOOKUP($B27,Liste_Licencies!A:P,15,FALSE)),2)="At","OK","NOK"))</f>
      </c>
    </row>
    <row r="28" spans="1:12" ht="24" customHeight="1">
      <c r="A28" s="8">
        <v>19</v>
      </c>
      <c r="B28" s="4"/>
      <c r="C28" s="9">
        <f>IF($B28="","",VLOOKUP($B28,Liste_Licencies!A:N,2,FALSE))</f>
      </c>
      <c r="D28" s="9">
        <f>IF($B28="","",VLOOKUP($B28,Liste_Licencies!A:N,3,FALSE))</f>
      </c>
      <c r="E28" s="10">
        <f>IF($B28="","",VLOOKUP($B28,Liste_Licencies!A:N,5,FALSE))</f>
      </c>
      <c r="F28" s="9">
        <f>IF($B28="","",VLOOKUP($B28,Liste_Licencies!A:N,4,FALSE))</f>
      </c>
      <c r="G28" s="12">
        <f>IF($B28="","",VLOOKUP($B28,Liste_Licencies!A:N,10,FALSE))</f>
      </c>
      <c r="H28" s="9">
        <f>IF($B28="","",VLOOKUP($B28,Liste_Licencies!A:N,11,FALSE))</f>
      </c>
      <c r="I28" s="9">
        <f t="shared" si="0"/>
      </c>
      <c r="K28" s="20">
        <f>IF($B28="","",IF(LEFT(IF($B28="","",VLOOKUP($B28,Liste_Licencies!A:P,15,FALSE)),2)="St","OK","NOK"))</f>
      </c>
      <c r="L28" s="20">
        <f>IF($B28="","",IF(LEFT(IF($B28="","",VLOOKUP($B28,Liste_Licencies!A:P,15,FALSE)),2)="At","OK","NOK"))</f>
      </c>
    </row>
    <row r="29" spans="1:12" ht="24" customHeight="1" thickBot="1">
      <c r="A29" s="8">
        <v>20</v>
      </c>
      <c r="B29" s="19"/>
      <c r="C29" s="11">
        <f>IF($B29="","",VLOOKUP($B29,Liste_Licencies!A:N,2,FALSE))</f>
      </c>
      <c r="D29" s="11">
        <f>IF($B29="","",VLOOKUP($B29,Liste_Licencies!A:N,3,FALSE))</f>
      </c>
      <c r="E29" s="18">
        <f>IF($B29="","",VLOOKUP($B29,Liste_Licencies!A:N,5,FALSE))</f>
      </c>
      <c r="F29" s="11">
        <f>IF($B29="","",VLOOKUP($B29,Liste_Licencies!A:N,4,FALSE))</f>
      </c>
      <c r="G29" s="13">
        <f>IF($B29="","",VLOOKUP($B29,Liste_Licencies!A:N,10,FALSE))</f>
      </c>
      <c r="H29" s="11">
        <f>IF($B29="","",VLOOKUP($B29,Liste_Licencies!A:N,11,FALSE))</f>
      </c>
      <c r="I29" s="9">
        <f t="shared" si="0"/>
      </c>
      <c r="K29" s="20">
        <f>IF($B29="","",IF(LEFT(IF($B29="","",VLOOKUP($B29,Liste_Licencies!A:P,15,FALSE)),2)="St","OK","NOK"))</f>
      </c>
      <c r="L29" s="20">
        <f>IF($B29="","",IF(LEFT(IF($B29="","",VLOOKUP($B29,Liste_Licencies!A:P,15,FALSE)),2)="At","OK","NOK"))</f>
      </c>
    </row>
  </sheetData>
  <sheetProtection/>
  <mergeCells count="6">
    <mergeCell ref="B7:I7"/>
    <mergeCell ref="B8:I8"/>
    <mergeCell ref="B1:I1"/>
    <mergeCell ref="B4:I4"/>
    <mergeCell ref="B5:I5"/>
    <mergeCell ref="B6:I6"/>
  </mergeCells>
  <printOptions horizontalCentered="1"/>
  <pageMargins left="0" right="0" top="0.7874015748031497" bottom="0" header="0" footer="0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4"/>
  <sheetViews>
    <sheetView zoomScalePageLayoutView="0" workbookViewId="0" topLeftCell="A1">
      <selection activeCell="A27" sqref="A27"/>
    </sheetView>
  </sheetViews>
  <sheetFormatPr defaultColWidth="11.421875" defaultRowHeight="12.75"/>
  <cols>
    <col min="4" max="4" width="6.421875" style="0" customWidth="1"/>
    <col min="6" max="6" width="5.00390625" style="0" customWidth="1"/>
    <col min="7" max="7" width="4.421875" style="0" customWidth="1"/>
    <col min="8" max="8" width="5.28125" style="0" customWidth="1"/>
    <col min="10" max="10" width="24.421875" style="0" customWidth="1"/>
    <col min="11" max="11" width="4.140625" style="0" customWidth="1"/>
    <col min="12" max="12" width="4.421875" style="0" customWidth="1"/>
  </cols>
  <sheetData>
    <row r="1" spans="1:16" ht="12.75">
      <c r="A1" t="s">
        <v>27</v>
      </c>
      <c r="B1" t="s">
        <v>28</v>
      </c>
      <c r="C1" t="s">
        <v>3</v>
      </c>
      <c r="D1" t="s">
        <v>38</v>
      </c>
      <c r="E1" t="s">
        <v>29</v>
      </c>
      <c r="F1" t="s">
        <v>30</v>
      </c>
      <c r="G1" t="s">
        <v>60</v>
      </c>
      <c r="H1" t="s">
        <v>5</v>
      </c>
      <c r="I1" t="s">
        <v>61</v>
      </c>
      <c r="J1" t="s">
        <v>31</v>
      </c>
      <c r="K1" t="s">
        <v>58</v>
      </c>
      <c r="L1" t="s">
        <v>59</v>
      </c>
      <c r="M1" t="s">
        <v>62</v>
      </c>
      <c r="N1" t="s">
        <v>35</v>
      </c>
      <c r="O1" t="s">
        <v>36</v>
      </c>
      <c r="P1" t="s">
        <v>478</v>
      </c>
    </row>
    <row r="2" spans="1:16" ht="12.75">
      <c r="A2">
        <v>7115487</v>
      </c>
      <c r="B2" t="s">
        <v>346</v>
      </c>
      <c r="C2" t="s">
        <v>141</v>
      </c>
      <c r="D2">
        <v>500</v>
      </c>
      <c r="E2" s="5">
        <v>41976</v>
      </c>
      <c r="F2" t="s">
        <v>14</v>
      </c>
      <c r="G2">
        <v>-10</v>
      </c>
      <c r="H2" t="s">
        <v>6</v>
      </c>
      <c r="I2" s="98" t="s">
        <v>479</v>
      </c>
      <c r="J2" t="s">
        <v>99</v>
      </c>
      <c r="K2" t="s">
        <v>7</v>
      </c>
      <c r="M2" s="5">
        <v>45179</v>
      </c>
      <c r="O2" t="s">
        <v>64</v>
      </c>
      <c r="P2" t="s">
        <v>480</v>
      </c>
    </row>
    <row r="3" spans="1:16" ht="12.75">
      <c r="A3">
        <v>7115441</v>
      </c>
      <c r="B3" t="s">
        <v>207</v>
      </c>
      <c r="C3" t="s">
        <v>208</v>
      </c>
      <c r="D3">
        <v>500</v>
      </c>
      <c r="E3" s="5">
        <v>42040</v>
      </c>
      <c r="F3" t="s">
        <v>7</v>
      </c>
      <c r="G3">
        <v>-9</v>
      </c>
      <c r="H3" t="s">
        <v>12</v>
      </c>
      <c r="I3" s="98" t="s">
        <v>481</v>
      </c>
      <c r="J3" t="s">
        <v>44</v>
      </c>
      <c r="L3" t="s">
        <v>7</v>
      </c>
      <c r="O3" t="s">
        <v>64</v>
      </c>
      <c r="P3" t="s">
        <v>482</v>
      </c>
    </row>
    <row r="4" spans="1:16" ht="12.75">
      <c r="A4">
        <v>7115442</v>
      </c>
      <c r="B4" t="s">
        <v>207</v>
      </c>
      <c r="C4" t="s">
        <v>209</v>
      </c>
      <c r="D4">
        <v>500</v>
      </c>
      <c r="E4" s="5">
        <v>41377</v>
      </c>
      <c r="F4" t="s">
        <v>10</v>
      </c>
      <c r="G4">
        <v>-11</v>
      </c>
      <c r="H4" t="s">
        <v>6</v>
      </c>
      <c r="I4" s="98" t="s">
        <v>481</v>
      </c>
      <c r="J4" t="s">
        <v>44</v>
      </c>
      <c r="L4" t="s">
        <v>7</v>
      </c>
      <c r="O4" t="s">
        <v>64</v>
      </c>
      <c r="P4" t="s">
        <v>482</v>
      </c>
    </row>
    <row r="5" spans="1:16" ht="12.75">
      <c r="A5">
        <v>7115325</v>
      </c>
      <c r="B5" t="s">
        <v>100</v>
      </c>
      <c r="C5" t="s">
        <v>17</v>
      </c>
      <c r="D5">
        <v>500</v>
      </c>
      <c r="E5" s="5">
        <v>41895</v>
      </c>
      <c r="F5" t="s">
        <v>14</v>
      </c>
      <c r="G5">
        <v>-10</v>
      </c>
      <c r="H5" t="s">
        <v>6</v>
      </c>
      <c r="I5" s="98" t="s">
        <v>483</v>
      </c>
      <c r="J5" t="s">
        <v>21</v>
      </c>
      <c r="L5" t="s">
        <v>8</v>
      </c>
      <c r="O5" t="s">
        <v>64</v>
      </c>
      <c r="P5" t="s">
        <v>482</v>
      </c>
    </row>
    <row r="6" spans="1:16" ht="12.75">
      <c r="A6">
        <v>7115394</v>
      </c>
      <c r="B6" t="s">
        <v>134</v>
      </c>
      <c r="C6" t="s">
        <v>135</v>
      </c>
      <c r="D6">
        <v>500</v>
      </c>
      <c r="E6" s="5">
        <v>44618</v>
      </c>
      <c r="F6" t="s">
        <v>7</v>
      </c>
      <c r="G6">
        <v>-9</v>
      </c>
      <c r="H6" t="s">
        <v>12</v>
      </c>
      <c r="I6" s="98" t="s">
        <v>481</v>
      </c>
      <c r="J6" t="s">
        <v>44</v>
      </c>
      <c r="L6" t="s">
        <v>7</v>
      </c>
      <c r="N6" s="5">
        <v>44852</v>
      </c>
      <c r="O6" t="s">
        <v>37</v>
      </c>
      <c r="P6" t="s">
        <v>482</v>
      </c>
    </row>
    <row r="7" spans="1:16" ht="12.75">
      <c r="A7">
        <v>7115373</v>
      </c>
      <c r="B7" t="s">
        <v>136</v>
      </c>
      <c r="C7" t="s">
        <v>137</v>
      </c>
      <c r="D7">
        <v>500</v>
      </c>
      <c r="E7" s="5">
        <v>41510</v>
      </c>
      <c r="F7" t="s">
        <v>10</v>
      </c>
      <c r="G7">
        <v>-11</v>
      </c>
      <c r="H7" t="s">
        <v>12</v>
      </c>
      <c r="I7" s="98" t="s">
        <v>484</v>
      </c>
      <c r="J7" t="s">
        <v>20</v>
      </c>
      <c r="K7" t="s">
        <v>7</v>
      </c>
      <c r="L7" t="s">
        <v>7</v>
      </c>
      <c r="M7" s="5">
        <v>45260</v>
      </c>
      <c r="O7" t="s">
        <v>64</v>
      </c>
      <c r="P7" t="s">
        <v>480</v>
      </c>
    </row>
    <row r="8" spans="1:16" ht="12.75">
      <c r="A8">
        <v>7114807</v>
      </c>
      <c r="B8" t="s">
        <v>233</v>
      </c>
      <c r="C8" t="s">
        <v>234</v>
      </c>
      <c r="D8">
        <v>500</v>
      </c>
      <c r="E8" s="5">
        <v>42095</v>
      </c>
      <c r="F8" t="s">
        <v>7</v>
      </c>
      <c r="G8">
        <v>-9</v>
      </c>
      <c r="H8" t="s">
        <v>12</v>
      </c>
      <c r="I8" s="98" t="s">
        <v>481</v>
      </c>
      <c r="J8" t="s">
        <v>44</v>
      </c>
      <c r="N8" s="5">
        <v>44085</v>
      </c>
      <c r="O8" t="s">
        <v>37</v>
      </c>
      <c r="P8" t="s">
        <v>482</v>
      </c>
    </row>
    <row r="9" spans="1:16" ht="12.75">
      <c r="A9">
        <v>7115521</v>
      </c>
      <c r="B9" t="s">
        <v>347</v>
      </c>
      <c r="C9" t="s">
        <v>80</v>
      </c>
      <c r="D9">
        <v>500</v>
      </c>
      <c r="E9" s="5">
        <v>41464</v>
      </c>
      <c r="F9" t="s">
        <v>10</v>
      </c>
      <c r="G9">
        <v>-11</v>
      </c>
      <c r="H9" t="s">
        <v>6</v>
      </c>
      <c r="I9" s="98" t="s">
        <v>485</v>
      </c>
      <c r="J9" t="s">
        <v>25</v>
      </c>
      <c r="K9" t="s">
        <v>8</v>
      </c>
      <c r="M9" s="5">
        <v>45310</v>
      </c>
      <c r="O9" t="s">
        <v>64</v>
      </c>
      <c r="P9" t="s">
        <v>480</v>
      </c>
    </row>
    <row r="10" spans="1:16" ht="12.75">
      <c r="A10">
        <v>7115604</v>
      </c>
      <c r="B10" t="s">
        <v>401</v>
      </c>
      <c r="C10" t="s">
        <v>402</v>
      </c>
      <c r="D10">
        <v>500</v>
      </c>
      <c r="E10" s="5">
        <v>42544</v>
      </c>
      <c r="F10" t="s">
        <v>7</v>
      </c>
      <c r="G10">
        <v>-9</v>
      </c>
      <c r="H10" t="s">
        <v>6</v>
      </c>
      <c r="I10" s="98" t="s">
        <v>486</v>
      </c>
      <c r="J10" t="s">
        <v>65</v>
      </c>
      <c r="K10" t="s">
        <v>8</v>
      </c>
      <c r="M10" s="5">
        <v>45273</v>
      </c>
      <c r="O10" t="s">
        <v>64</v>
      </c>
      <c r="P10" t="s">
        <v>480</v>
      </c>
    </row>
    <row r="11" spans="1:16" ht="12.75">
      <c r="A11">
        <v>7115358</v>
      </c>
      <c r="B11" t="s">
        <v>138</v>
      </c>
      <c r="C11" t="s">
        <v>139</v>
      </c>
      <c r="D11">
        <v>500</v>
      </c>
      <c r="E11" s="5">
        <v>41624</v>
      </c>
      <c r="F11" t="s">
        <v>10</v>
      </c>
      <c r="G11">
        <v>-11</v>
      </c>
      <c r="H11" t="s">
        <v>12</v>
      </c>
      <c r="I11" s="98" t="s">
        <v>484</v>
      </c>
      <c r="J11" t="s">
        <v>20</v>
      </c>
      <c r="K11" t="s">
        <v>7</v>
      </c>
      <c r="L11" t="s">
        <v>7</v>
      </c>
      <c r="M11" s="5">
        <v>45260</v>
      </c>
      <c r="O11" t="s">
        <v>64</v>
      </c>
      <c r="P11" t="s">
        <v>480</v>
      </c>
    </row>
    <row r="12" spans="1:16" ht="12.75">
      <c r="A12">
        <v>7115564</v>
      </c>
      <c r="B12" t="s">
        <v>348</v>
      </c>
      <c r="C12" t="s">
        <v>349</v>
      </c>
      <c r="D12">
        <v>507</v>
      </c>
      <c r="E12" s="5">
        <v>41489</v>
      </c>
      <c r="F12" t="s">
        <v>10</v>
      </c>
      <c r="G12">
        <v>-11</v>
      </c>
      <c r="H12" t="s">
        <v>6</v>
      </c>
      <c r="I12" s="98" t="s">
        <v>487</v>
      </c>
      <c r="J12" t="s">
        <v>155</v>
      </c>
      <c r="K12" t="s">
        <v>8</v>
      </c>
      <c r="M12" s="5">
        <v>45202</v>
      </c>
      <c r="O12" t="s">
        <v>64</v>
      </c>
      <c r="P12" t="s">
        <v>480</v>
      </c>
    </row>
    <row r="13" spans="1:16" ht="12.75">
      <c r="A13">
        <v>7115295</v>
      </c>
      <c r="B13" t="s">
        <v>101</v>
      </c>
      <c r="C13" t="s">
        <v>67</v>
      </c>
      <c r="D13">
        <v>500</v>
      </c>
      <c r="E13" s="5">
        <v>41336</v>
      </c>
      <c r="F13" t="s">
        <v>10</v>
      </c>
      <c r="G13">
        <v>-11</v>
      </c>
      <c r="H13" t="s">
        <v>6</v>
      </c>
      <c r="I13" s="98" t="s">
        <v>483</v>
      </c>
      <c r="J13" t="s">
        <v>21</v>
      </c>
      <c r="K13" t="s">
        <v>8</v>
      </c>
      <c r="L13" t="s">
        <v>8</v>
      </c>
      <c r="M13" s="5">
        <v>45273</v>
      </c>
      <c r="O13" t="s">
        <v>64</v>
      </c>
      <c r="P13" t="s">
        <v>480</v>
      </c>
    </row>
    <row r="14" spans="1:16" ht="12.75">
      <c r="A14">
        <v>7115483</v>
      </c>
      <c r="B14" t="s">
        <v>403</v>
      </c>
      <c r="C14" t="s">
        <v>318</v>
      </c>
      <c r="D14">
        <v>500</v>
      </c>
      <c r="E14" s="5">
        <v>42290</v>
      </c>
      <c r="F14" t="s">
        <v>7</v>
      </c>
      <c r="G14">
        <v>-9</v>
      </c>
      <c r="H14" t="s">
        <v>6</v>
      </c>
      <c r="I14" s="98" t="s">
        <v>488</v>
      </c>
      <c r="J14" t="s">
        <v>47</v>
      </c>
      <c r="K14" t="s">
        <v>8</v>
      </c>
      <c r="M14" s="5">
        <v>45150</v>
      </c>
      <c r="O14" t="s">
        <v>64</v>
      </c>
      <c r="P14" t="s">
        <v>480</v>
      </c>
    </row>
    <row r="15" spans="1:16" ht="12.75">
      <c r="A15">
        <v>7115359</v>
      </c>
      <c r="B15" t="s">
        <v>140</v>
      </c>
      <c r="C15" t="s">
        <v>141</v>
      </c>
      <c r="D15">
        <v>500</v>
      </c>
      <c r="E15" s="5">
        <v>42108</v>
      </c>
      <c r="F15" t="s">
        <v>7</v>
      </c>
      <c r="G15">
        <v>-9</v>
      </c>
      <c r="H15" t="s">
        <v>6</v>
      </c>
      <c r="I15" s="98" t="s">
        <v>484</v>
      </c>
      <c r="J15" t="s">
        <v>20</v>
      </c>
      <c r="K15" t="s">
        <v>7</v>
      </c>
      <c r="L15" t="s">
        <v>7</v>
      </c>
      <c r="M15" s="5">
        <v>45261</v>
      </c>
      <c r="O15" t="s">
        <v>64</v>
      </c>
      <c r="P15" t="s">
        <v>480</v>
      </c>
    </row>
    <row r="16" spans="1:16" ht="12.75">
      <c r="A16">
        <v>7115321</v>
      </c>
      <c r="B16" t="s">
        <v>102</v>
      </c>
      <c r="C16" t="s">
        <v>18</v>
      </c>
      <c r="D16">
        <v>500</v>
      </c>
      <c r="E16" s="5">
        <v>41995</v>
      </c>
      <c r="F16" t="s">
        <v>14</v>
      </c>
      <c r="G16">
        <v>-10</v>
      </c>
      <c r="H16" t="s">
        <v>6</v>
      </c>
      <c r="I16" s="98" t="s">
        <v>486</v>
      </c>
      <c r="J16" t="s">
        <v>65</v>
      </c>
      <c r="L16" t="s">
        <v>8</v>
      </c>
      <c r="N16" s="5">
        <v>44820</v>
      </c>
      <c r="O16" t="s">
        <v>37</v>
      </c>
      <c r="P16" t="s">
        <v>482</v>
      </c>
    </row>
    <row r="17" spans="1:16" ht="12.75">
      <c r="A17">
        <v>7115679</v>
      </c>
      <c r="B17" t="s">
        <v>404</v>
      </c>
      <c r="C17" t="s">
        <v>405</v>
      </c>
      <c r="D17">
        <v>500</v>
      </c>
      <c r="E17" s="5">
        <v>42391</v>
      </c>
      <c r="F17" t="s">
        <v>7</v>
      </c>
      <c r="G17">
        <v>-9</v>
      </c>
      <c r="H17" t="s">
        <v>12</v>
      </c>
      <c r="I17" s="98" t="s">
        <v>481</v>
      </c>
      <c r="J17" t="s">
        <v>44</v>
      </c>
      <c r="K17" t="s">
        <v>7</v>
      </c>
      <c r="M17" s="5">
        <v>45259</v>
      </c>
      <c r="O17" t="s">
        <v>64</v>
      </c>
      <c r="P17" t="s">
        <v>480</v>
      </c>
    </row>
    <row r="18" spans="1:16" ht="12.75">
      <c r="A18">
        <v>7115275</v>
      </c>
      <c r="B18" t="s">
        <v>103</v>
      </c>
      <c r="C18" t="s">
        <v>17</v>
      </c>
      <c r="D18">
        <v>500</v>
      </c>
      <c r="E18" s="5">
        <v>43114</v>
      </c>
      <c r="F18" t="s">
        <v>7</v>
      </c>
      <c r="G18">
        <v>-9</v>
      </c>
      <c r="H18" t="s">
        <v>6</v>
      </c>
      <c r="I18" s="98" t="s">
        <v>488</v>
      </c>
      <c r="J18" t="s">
        <v>47</v>
      </c>
      <c r="L18" t="s">
        <v>7</v>
      </c>
      <c r="O18" t="s">
        <v>64</v>
      </c>
      <c r="P18" t="s">
        <v>482</v>
      </c>
    </row>
    <row r="19" spans="1:16" ht="12.75">
      <c r="A19">
        <v>7115360</v>
      </c>
      <c r="B19" t="s">
        <v>142</v>
      </c>
      <c r="C19" t="s">
        <v>143</v>
      </c>
      <c r="D19">
        <v>500</v>
      </c>
      <c r="E19" s="5">
        <v>41720</v>
      </c>
      <c r="F19" t="s">
        <v>14</v>
      </c>
      <c r="G19">
        <v>-10</v>
      </c>
      <c r="H19" t="s">
        <v>6</v>
      </c>
      <c r="I19" s="98" t="s">
        <v>484</v>
      </c>
      <c r="J19" t="s">
        <v>20</v>
      </c>
      <c r="K19" t="s">
        <v>7</v>
      </c>
      <c r="L19" t="s">
        <v>7</v>
      </c>
      <c r="M19" s="5">
        <v>45260</v>
      </c>
      <c r="O19" t="s">
        <v>64</v>
      </c>
      <c r="P19" t="s">
        <v>480</v>
      </c>
    </row>
    <row r="20" spans="1:16" ht="12.75">
      <c r="A20">
        <v>7115212</v>
      </c>
      <c r="B20" t="s">
        <v>104</v>
      </c>
      <c r="C20" t="s">
        <v>105</v>
      </c>
      <c r="D20">
        <v>500</v>
      </c>
      <c r="E20" s="5">
        <v>41893</v>
      </c>
      <c r="F20" t="s">
        <v>14</v>
      </c>
      <c r="G20">
        <v>-10</v>
      </c>
      <c r="H20" t="s">
        <v>12</v>
      </c>
      <c r="I20" s="98" t="s">
        <v>489</v>
      </c>
      <c r="J20" t="s">
        <v>45</v>
      </c>
      <c r="L20" t="s">
        <v>7</v>
      </c>
      <c r="O20" t="s">
        <v>64</v>
      </c>
      <c r="P20" t="s">
        <v>482</v>
      </c>
    </row>
    <row r="21" spans="1:16" ht="12.75">
      <c r="A21">
        <v>7115715</v>
      </c>
      <c r="B21" t="s">
        <v>406</v>
      </c>
      <c r="C21" t="s">
        <v>407</v>
      </c>
      <c r="D21">
        <v>500</v>
      </c>
      <c r="E21" s="5">
        <v>42005</v>
      </c>
      <c r="F21" t="s">
        <v>7</v>
      </c>
      <c r="G21">
        <v>-9</v>
      </c>
      <c r="H21" t="s">
        <v>12</v>
      </c>
      <c r="I21" s="98" t="s">
        <v>490</v>
      </c>
      <c r="J21" t="s">
        <v>24</v>
      </c>
      <c r="K21" t="s">
        <v>7</v>
      </c>
      <c r="M21" s="5">
        <v>45310</v>
      </c>
      <c r="O21" t="s">
        <v>64</v>
      </c>
      <c r="P21" t="s">
        <v>480</v>
      </c>
    </row>
    <row r="22" spans="1:16" ht="12.75">
      <c r="A22">
        <v>7115526</v>
      </c>
      <c r="B22" t="s">
        <v>350</v>
      </c>
      <c r="C22" t="s">
        <v>32</v>
      </c>
      <c r="D22">
        <v>500</v>
      </c>
      <c r="E22" s="5">
        <v>41421</v>
      </c>
      <c r="F22" t="s">
        <v>10</v>
      </c>
      <c r="G22">
        <v>-11</v>
      </c>
      <c r="H22" t="s">
        <v>6</v>
      </c>
      <c r="I22" s="98" t="s">
        <v>491</v>
      </c>
      <c r="J22" t="s">
        <v>42</v>
      </c>
      <c r="K22" t="s">
        <v>7</v>
      </c>
      <c r="M22" s="5">
        <v>45194</v>
      </c>
      <c r="O22" t="s">
        <v>64</v>
      </c>
      <c r="P22" t="s">
        <v>480</v>
      </c>
    </row>
    <row r="23" spans="1:16" ht="12.75">
      <c r="A23">
        <v>7115570</v>
      </c>
      <c r="B23" t="s">
        <v>408</v>
      </c>
      <c r="C23" t="s">
        <v>409</v>
      </c>
      <c r="D23">
        <v>500</v>
      </c>
      <c r="E23" s="5">
        <v>42101</v>
      </c>
      <c r="F23" t="s">
        <v>7</v>
      </c>
      <c r="G23">
        <v>-9</v>
      </c>
      <c r="H23" t="s">
        <v>6</v>
      </c>
      <c r="I23" s="98" t="s">
        <v>484</v>
      </c>
      <c r="J23" t="s">
        <v>20</v>
      </c>
      <c r="K23" t="s">
        <v>7</v>
      </c>
      <c r="M23" s="5">
        <v>45204</v>
      </c>
      <c r="O23" t="s">
        <v>64</v>
      </c>
      <c r="P23" t="s">
        <v>480</v>
      </c>
    </row>
    <row r="24" spans="1:16" ht="12.75">
      <c r="A24">
        <v>7114121</v>
      </c>
      <c r="B24" t="s">
        <v>246</v>
      </c>
      <c r="C24" t="s">
        <v>232</v>
      </c>
      <c r="D24">
        <v>500</v>
      </c>
      <c r="E24" s="5">
        <v>41619</v>
      </c>
      <c r="F24" t="s">
        <v>10</v>
      </c>
      <c r="G24">
        <v>-11</v>
      </c>
      <c r="H24" t="s">
        <v>12</v>
      </c>
      <c r="I24" s="98" t="s">
        <v>490</v>
      </c>
      <c r="J24" t="s">
        <v>24</v>
      </c>
      <c r="O24" t="s">
        <v>63</v>
      </c>
      <c r="P24" t="s">
        <v>482</v>
      </c>
    </row>
    <row r="25" spans="1:16" ht="12.75">
      <c r="A25">
        <v>7115706</v>
      </c>
      <c r="B25" t="s">
        <v>410</v>
      </c>
      <c r="C25" t="s">
        <v>411</v>
      </c>
      <c r="D25">
        <v>500</v>
      </c>
      <c r="E25" s="5">
        <v>41711</v>
      </c>
      <c r="F25" t="s">
        <v>14</v>
      </c>
      <c r="G25">
        <v>-10</v>
      </c>
      <c r="H25" t="s">
        <v>12</v>
      </c>
      <c r="I25" s="98" t="s">
        <v>492</v>
      </c>
      <c r="J25" t="s">
        <v>48</v>
      </c>
      <c r="K25" t="s">
        <v>7</v>
      </c>
      <c r="M25" s="5">
        <v>45280</v>
      </c>
      <c r="O25" t="s">
        <v>63</v>
      </c>
      <c r="P25" t="s">
        <v>480</v>
      </c>
    </row>
    <row r="26" spans="1:16" ht="12.75">
      <c r="A26">
        <v>7115361</v>
      </c>
      <c r="B26" t="s">
        <v>144</v>
      </c>
      <c r="C26" t="s">
        <v>145</v>
      </c>
      <c r="D26">
        <v>500</v>
      </c>
      <c r="E26" s="5">
        <v>41405</v>
      </c>
      <c r="F26" t="s">
        <v>10</v>
      </c>
      <c r="G26">
        <v>-11</v>
      </c>
      <c r="H26" t="s">
        <v>12</v>
      </c>
      <c r="I26" s="98" t="s">
        <v>484</v>
      </c>
      <c r="J26" t="s">
        <v>20</v>
      </c>
      <c r="L26" t="s">
        <v>7</v>
      </c>
      <c r="O26" t="s">
        <v>63</v>
      </c>
      <c r="P26" t="s">
        <v>482</v>
      </c>
    </row>
    <row r="27" spans="1:16" ht="12.75">
      <c r="A27">
        <v>7114925</v>
      </c>
      <c r="B27" t="s">
        <v>248</v>
      </c>
      <c r="C27" t="s">
        <v>249</v>
      </c>
      <c r="D27">
        <v>500</v>
      </c>
      <c r="E27" s="5">
        <v>41506</v>
      </c>
      <c r="F27" t="s">
        <v>10</v>
      </c>
      <c r="G27">
        <v>-11</v>
      </c>
      <c r="H27" t="s">
        <v>6</v>
      </c>
      <c r="I27" s="98" t="s">
        <v>485</v>
      </c>
      <c r="J27" t="s">
        <v>25</v>
      </c>
      <c r="K27" t="s">
        <v>8</v>
      </c>
      <c r="M27" s="5">
        <v>45211</v>
      </c>
      <c r="O27" t="s">
        <v>64</v>
      </c>
      <c r="P27" t="s">
        <v>480</v>
      </c>
    </row>
    <row r="28" spans="1:16" ht="12.75">
      <c r="A28">
        <v>7115544</v>
      </c>
      <c r="B28" t="s">
        <v>351</v>
      </c>
      <c r="C28" t="s">
        <v>122</v>
      </c>
      <c r="D28">
        <v>500</v>
      </c>
      <c r="E28" s="5">
        <v>41587</v>
      </c>
      <c r="F28" t="s">
        <v>10</v>
      </c>
      <c r="G28">
        <v>-11</v>
      </c>
      <c r="H28" t="s">
        <v>12</v>
      </c>
      <c r="I28" s="98" t="s">
        <v>485</v>
      </c>
      <c r="J28" t="s">
        <v>25</v>
      </c>
      <c r="K28" t="s">
        <v>7</v>
      </c>
      <c r="M28" s="5">
        <v>45199</v>
      </c>
      <c r="O28" t="s">
        <v>64</v>
      </c>
      <c r="P28" t="s">
        <v>480</v>
      </c>
    </row>
    <row r="29" spans="1:16" ht="12.75">
      <c r="A29">
        <v>7114037</v>
      </c>
      <c r="B29" t="s">
        <v>250</v>
      </c>
      <c r="C29" t="s">
        <v>235</v>
      </c>
      <c r="D29">
        <v>500</v>
      </c>
      <c r="E29" s="5">
        <v>41591</v>
      </c>
      <c r="F29" t="s">
        <v>10</v>
      </c>
      <c r="G29">
        <v>-11</v>
      </c>
      <c r="H29" t="s">
        <v>6</v>
      </c>
      <c r="I29" s="98" t="s">
        <v>485</v>
      </c>
      <c r="J29" t="s">
        <v>25</v>
      </c>
      <c r="O29" t="s">
        <v>63</v>
      </c>
      <c r="P29" t="s">
        <v>482</v>
      </c>
    </row>
    <row r="30" spans="1:16" ht="12.75">
      <c r="A30">
        <v>7115272</v>
      </c>
      <c r="B30" t="s">
        <v>106</v>
      </c>
      <c r="C30" t="s">
        <v>107</v>
      </c>
      <c r="D30">
        <v>500</v>
      </c>
      <c r="E30" s="5">
        <v>41514</v>
      </c>
      <c r="F30" t="s">
        <v>10</v>
      </c>
      <c r="G30">
        <v>-11</v>
      </c>
      <c r="H30" t="s">
        <v>6</v>
      </c>
      <c r="I30" s="98" t="s">
        <v>490</v>
      </c>
      <c r="J30" t="s">
        <v>24</v>
      </c>
      <c r="L30" t="s">
        <v>7</v>
      </c>
      <c r="O30" t="s">
        <v>64</v>
      </c>
      <c r="P30" t="s">
        <v>482</v>
      </c>
    </row>
    <row r="31" spans="1:16" ht="12.75">
      <c r="A31">
        <v>7114567</v>
      </c>
      <c r="B31" t="s">
        <v>254</v>
      </c>
      <c r="C31" t="s">
        <v>231</v>
      </c>
      <c r="D31">
        <v>500</v>
      </c>
      <c r="E31" s="5">
        <v>42143</v>
      </c>
      <c r="F31" t="s">
        <v>7</v>
      </c>
      <c r="G31">
        <v>-9</v>
      </c>
      <c r="H31" t="s">
        <v>12</v>
      </c>
      <c r="I31" s="98" t="s">
        <v>490</v>
      </c>
      <c r="J31" t="s">
        <v>24</v>
      </c>
      <c r="O31" t="s">
        <v>63</v>
      </c>
      <c r="P31" t="s">
        <v>482</v>
      </c>
    </row>
    <row r="32" spans="1:16" ht="12.75">
      <c r="A32">
        <v>7114918</v>
      </c>
      <c r="B32" t="s">
        <v>255</v>
      </c>
      <c r="C32" t="s">
        <v>66</v>
      </c>
      <c r="D32">
        <v>500</v>
      </c>
      <c r="E32" s="5">
        <v>41593</v>
      </c>
      <c r="F32" t="s">
        <v>10</v>
      </c>
      <c r="G32">
        <v>-11</v>
      </c>
      <c r="H32" t="s">
        <v>6</v>
      </c>
      <c r="I32" s="98" t="s">
        <v>493</v>
      </c>
      <c r="J32" t="s">
        <v>22</v>
      </c>
      <c r="N32" s="5">
        <v>44454</v>
      </c>
      <c r="O32" t="s">
        <v>37</v>
      </c>
      <c r="P32" t="s">
        <v>482</v>
      </c>
    </row>
    <row r="33" spans="1:16" ht="12.75">
      <c r="A33">
        <v>7115173</v>
      </c>
      <c r="B33" t="s">
        <v>108</v>
      </c>
      <c r="C33" t="s">
        <v>34</v>
      </c>
      <c r="D33">
        <v>537</v>
      </c>
      <c r="E33" s="5">
        <v>41802</v>
      </c>
      <c r="F33" t="s">
        <v>14</v>
      </c>
      <c r="G33">
        <v>-10</v>
      </c>
      <c r="H33" t="s">
        <v>6</v>
      </c>
      <c r="I33" s="98" t="s">
        <v>490</v>
      </c>
      <c r="J33" t="s">
        <v>24</v>
      </c>
      <c r="K33" t="s">
        <v>8</v>
      </c>
      <c r="L33" t="s">
        <v>8</v>
      </c>
      <c r="M33" s="5">
        <v>45146</v>
      </c>
      <c r="O33" t="s">
        <v>64</v>
      </c>
      <c r="P33" t="s">
        <v>480</v>
      </c>
    </row>
    <row r="34" spans="1:16" ht="12.75">
      <c r="A34">
        <v>7115547</v>
      </c>
      <c r="B34" t="s">
        <v>412</v>
      </c>
      <c r="C34" t="s">
        <v>413</v>
      </c>
      <c r="D34">
        <v>500</v>
      </c>
      <c r="E34" s="5">
        <v>43788</v>
      </c>
      <c r="F34" t="s">
        <v>7</v>
      </c>
      <c r="G34">
        <v>-9</v>
      </c>
      <c r="H34" t="s">
        <v>6</v>
      </c>
      <c r="I34" s="98" t="s">
        <v>481</v>
      </c>
      <c r="J34" t="s">
        <v>44</v>
      </c>
      <c r="K34" t="s">
        <v>7</v>
      </c>
      <c r="M34" s="5">
        <v>45200</v>
      </c>
      <c r="N34" s="5">
        <v>45201</v>
      </c>
      <c r="O34" t="s">
        <v>37</v>
      </c>
      <c r="P34" t="s">
        <v>480</v>
      </c>
    </row>
    <row r="35" spans="1:16" ht="12.75">
      <c r="A35">
        <v>7115189</v>
      </c>
      <c r="B35" t="s">
        <v>109</v>
      </c>
      <c r="C35" t="s">
        <v>110</v>
      </c>
      <c r="D35">
        <v>500</v>
      </c>
      <c r="E35" s="5">
        <v>41469</v>
      </c>
      <c r="F35" t="s">
        <v>10</v>
      </c>
      <c r="G35">
        <v>-11</v>
      </c>
      <c r="H35" t="s">
        <v>6</v>
      </c>
      <c r="I35" s="98" t="s">
        <v>489</v>
      </c>
      <c r="J35" t="s">
        <v>45</v>
      </c>
      <c r="L35" t="s">
        <v>7</v>
      </c>
      <c r="O35" t="s">
        <v>64</v>
      </c>
      <c r="P35" t="s">
        <v>482</v>
      </c>
    </row>
    <row r="36" spans="1:16" ht="12.75">
      <c r="A36">
        <v>7115622</v>
      </c>
      <c r="B36" t="s">
        <v>385</v>
      </c>
      <c r="C36" t="s">
        <v>386</v>
      </c>
      <c r="D36">
        <v>507</v>
      </c>
      <c r="E36" s="5">
        <v>41692</v>
      </c>
      <c r="F36" t="s">
        <v>14</v>
      </c>
      <c r="G36">
        <v>-10</v>
      </c>
      <c r="H36" t="s">
        <v>6</v>
      </c>
      <c r="I36" s="98" t="s">
        <v>492</v>
      </c>
      <c r="J36" t="s">
        <v>48</v>
      </c>
      <c r="K36" t="s">
        <v>8</v>
      </c>
      <c r="M36" s="5">
        <v>45224</v>
      </c>
      <c r="O36" t="s">
        <v>64</v>
      </c>
      <c r="P36" t="s">
        <v>480</v>
      </c>
    </row>
    <row r="37" spans="1:16" ht="12.75">
      <c r="A37">
        <v>7115014</v>
      </c>
      <c r="B37" t="s">
        <v>256</v>
      </c>
      <c r="C37" t="s">
        <v>257</v>
      </c>
      <c r="D37">
        <v>500</v>
      </c>
      <c r="E37" s="5">
        <v>42105</v>
      </c>
      <c r="F37" t="s">
        <v>7</v>
      </c>
      <c r="G37">
        <v>-9</v>
      </c>
      <c r="H37" t="s">
        <v>6</v>
      </c>
      <c r="I37" s="98" t="s">
        <v>491</v>
      </c>
      <c r="J37" t="s">
        <v>42</v>
      </c>
      <c r="O37" t="s">
        <v>64</v>
      </c>
      <c r="P37" t="s">
        <v>482</v>
      </c>
    </row>
    <row r="38" spans="1:16" ht="12.75">
      <c r="A38">
        <v>7115567</v>
      </c>
      <c r="B38" t="s">
        <v>352</v>
      </c>
      <c r="C38" t="s">
        <v>238</v>
      </c>
      <c r="D38">
        <v>500</v>
      </c>
      <c r="E38" s="5">
        <v>41808</v>
      </c>
      <c r="F38" t="s">
        <v>14</v>
      </c>
      <c r="G38">
        <v>-10</v>
      </c>
      <c r="H38" t="s">
        <v>6</v>
      </c>
      <c r="I38" s="98" t="s">
        <v>493</v>
      </c>
      <c r="J38" t="s">
        <v>22</v>
      </c>
      <c r="K38" t="s">
        <v>8</v>
      </c>
      <c r="M38" s="5">
        <v>45203</v>
      </c>
      <c r="N38" s="5">
        <v>45191</v>
      </c>
      <c r="O38" t="s">
        <v>37</v>
      </c>
      <c r="P38" t="s">
        <v>480</v>
      </c>
    </row>
    <row r="39" spans="1:16" ht="12.75">
      <c r="A39">
        <v>7115064</v>
      </c>
      <c r="B39" t="s">
        <v>93</v>
      </c>
      <c r="C39" t="s">
        <v>84</v>
      </c>
      <c r="D39">
        <v>500</v>
      </c>
      <c r="E39" s="5">
        <v>42208</v>
      </c>
      <c r="F39" t="s">
        <v>7</v>
      </c>
      <c r="G39">
        <v>-9</v>
      </c>
      <c r="H39" t="s">
        <v>6</v>
      </c>
      <c r="I39" s="98" t="s">
        <v>488</v>
      </c>
      <c r="J39" t="s">
        <v>47</v>
      </c>
      <c r="L39" t="s">
        <v>8</v>
      </c>
      <c r="N39" s="5">
        <v>44809</v>
      </c>
      <c r="O39" t="s">
        <v>37</v>
      </c>
      <c r="P39" t="s">
        <v>482</v>
      </c>
    </row>
    <row r="40" spans="1:16" ht="12.75">
      <c r="A40">
        <v>7115362</v>
      </c>
      <c r="B40" t="s">
        <v>146</v>
      </c>
      <c r="C40" t="s">
        <v>147</v>
      </c>
      <c r="D40">
        <v>500</v>
      </c>
      <c r="E40" s="5">
        <v>41510</v>
      </c>
      <c r="F40" t="s">
        <v>10</v>
      </c>
      <c r="G40">
        <v>-11</v>
      </c>
      <c r="H40" t="s">
        <v>6</v>
      </c>
      <c r="I40" s="98" t="s">
        <v>484</v>
      </c>
      <c r="J40" t="s">
        <v>20</v>
      </c>
      <c r="K40" t="s">
        <v>7</v>
      </c>
      <c r="L40" t="s">
        <v>7</v>
      </c>
      <c r="M40" s="5">
        <v>45260</v>
      </c>
      <c r="O40" t="s">
        <v>64</v>
      </c>
      <c r="P40" t="s">
        <v>480</v>
      </c>
    </row>
    <row r="41" spans="1:16" ht="12.75">
      <c r="A41">
        <v>7115552</v>
      </c>
      <c r="B41" t="s">
        <v>414</v>
      </c>
      <c r="C41" t="s">
        <v>415</v>
      </c>
      <c r="D41">
        <v>500</v>
      </c>
      <c r="E41" s="5">
        <v>42612</v>
      </c>
      <c r="F41" t="s">
        <v>7</v>
      </c>
      <c r="G41">
        <v>-9</v>
      </c>
      <c r="H41" t="s">
        <v>6</v>
      </c>
      <c r="I41" s="98" t="s">
        <v>485</v>
      </c>
      <c r="J41" t="s">
        <v>25</v>
      </c>
      <c r="K41" t="s">
        <v>7</v>
      </c>
      <c r="M41" s="5">
        <v>45201</v>
      </c>
      <c r="O41" t="s">
        <v>64</v>
      </c>
      <c r="P41" t="s">
        <v>480</v>
      </c>
    </row>
    <row r="42" spans="1:16" ht="12.75">
      <c r="A42">
        <v>7115363</v>
      </c>
      <c r="B42" t="s">
        <v>148</v>
      </c>
      <c r="C42" t="s">
        <v>149</v>
      </c>
      <c r="D42">
        <v>500</v>
      </c>
      <c r="E42" s="5">
        <v>42122</v>
      </c>
      <c r="F42" t="s">
        <v>7</v>
      </c>
      <c r="G42">
        <v>-9</v>
      </c>
      <c r="H42" t="s">
        <v>12</v>
      </c>
      <c r="I42" s="98" t="s">
        <v>484</v>
      </c>
      <c r="J42" t="s">
        <v>20</v>
      </c>
      <c r="L42" t="s">
        <v>7</v>
      </c>
      <c r="O42" t="s">
        <v>63</v>
      </c>
      <c r="P42" t="s">
        <v>482</v>
      </c>
    </row>
    <row r="43" spans="1:16" ht="12.75">
      <c r="A43">
        <v>7114091</v>
      </c>
      <c r="B43" t="s">
        <v>68</v>
      </c>
      <c r="C43" t="s">
        <v>230</v>
      </c>
      <c r="D43">
        <v>500</v>
      </c>
      <c r="E43" s="5">
        <v>41554</v>
      </c>
      <c r="F43" t="s">
        <v>10</v>
      </c>
      <c r="G43">
        <v>-11</v>
      </c>
      <c r="H43" t="s">
        <v>12</v>
      </c>
      <c r="I43" s="98" t="s">
        <v>485</v>
      </c>
      <c r="J43" t="s">
        <v>25</v>
      </c>
      <c r="N43" s="5">
        <v>43024</v>
      </c>
      <c r="O43" t="s">
        <v>37</v>
      </c>
      <c r="P43" t="s">
        <v>482</v>
      </c>
    </row>
    <row r="44" spans="1:16" ht="12.75">
      <c r="A44">
        <v>7114915</v>
      </c>
      <c r="B44" t="s">
        <v>68</v>
      </c>
      <c r="C44" t="s">
        <v>69</v>
      </c>
      <c r="D44">
        <v>504</v>
      </c>
      <c r="E44" s="5">
        <v>41741</v>
      </c>
      <c r="F44" t="s">
        <v>14</v>
      </c>
      <c r="G44">
        <v>-10</v>
      </c>
      <c r="H44" t="s">
        <v>6</v>
      </c>
      <c r="I44" s="98" t="s">
        <v>489</v>
      </c>
      <c r="J44" t="s">
        <v>45</v>
      </c>
      <c r="K44" t="s">
        <v>8</v>
      </c>
      <c r="L44" t="s">
        <v>8</v>
      </c>
      <c r="M44" s="5">
        <v>45238</v>
      </c>
      <c r="O44" t="s">
        <v>64</v>
      </c>
      <c r="P44" t="s">
        <v>480</v>
      </c>
    </row>
    <row r="45" spans="1:16" ht="12.75">
      <c r="A45">
        <v>7114683</v>
      </c>
      <c r="B45" t="s">
        <v>52</v>
      </c>
      <c r="C45" t="s">
        <v>53</v>
      </c>
      <c r="D45">
        <v>720</v>
      </c>
      <c r="E45" s="5">
        <v>41353</v>
      </c>
      <c r="F45" t="s">
        <v>10</v>
      </c>
      <c r="G45">
        <v>-11</v>
      </c>
      <c r="H45" t="s">
        <v>6</v>
      </c>
      <c r="I45" s="98" t="s">
        <v>490</v>
      </c>
      <c r="J45" t="s">
        <v>24</v>
      </c>
      <c r="K45" t="s">
        <v>8</v>
      </c>
      <c r="L45" t="s">
        <v>8</v>
      </c>
      <c r="M45" s="5">
        <v>45146</v>
      </c>
      <c r="O45" t="s">
        <v>64</v>
      </c>
      <c r="P45" t="s">
        <v>480</v>
      </c>
    </row>
    <row r="46" spans="1:16" ht="12.75">
      <c r="A46">
        <v>7114943</v>
      </c>
      <c r="B46" t="s">
        <v>70</v>
      </c>
      <c r="C46" t="s">
        <v>71</v>
      </c>
      <c r="D46">
        <v>500</v>
      </c>
      <c r="E46" s="5">
        <v>41809</v>
      </c>
      <c r="F46" t="s">
        <v>14</v>
      </c>
      <c r="G46">
        <v>-10</v>
      </c>
      <c r="H46" t="s">
        <v>12</v>
      </c>
      <c r="I46" s="98" t="s">
        <v>483</v>
      </c>
      <c r="J46" t="s">
        <v>21</v>
      </c>
      <c r="L46" t="s">
        <v>8</v>
      </c>
      <c r="O46" t="s">
        <v>64</v>
      </c>
      <c r="P46" t="s">
        <v>482</v>
      </c>
    </row>
    <row r="47" spans="1:16" ht="12.75">
      <c r="A47">
        <v>7115415</v>
      </c>
      <c r="B47" t="s">
        <v>210</v>
      </c>
      <c r="C47" t="s">
        <v>211</v>
      </c>
      <c r="D47">
        <v>500</v>
      </c>
      <c r="E47" s="5">
        <v>41597</v>
      </c>
      <c r="F47" t="s">
        <v>10</v>
      </c>
      <c r="G47">
        <v>-11</v>
      </c>
      <c r="H47" t="s">
        <v>12</v>
      </c>
      <c r="I47" s="98" t="s">
        <v>486</v>
      </c>
      <c r="J47" t="s">
        <v>65</v>
      </c>
      <c r="L47" t="s">
        <v>7</v>
      </c>
      <c r="N47" s="5">
        <v>44846</v>
      </c>
      <c r="O47" t="s">
        <v>37</v>
      </c>
      <c r="P47" t="s">
        <v>482</v>
      </c>
    </row>
    <row r="48" spans="1:16" ht="12.75">
      <c r="A48">
        <v>7114519</v>
      </c>
      <c r="B48" t="s">
        <v>260</v>
      </c>
      <c r="C48" t="s">
        <v>261</v>
      </c>
      <c r="D48">
        <v>500</v>
      </c>
      <c r="E48" s="5">
        <v>41626</v>
      </c>
      <c r="F48" t="s">
        <v>10</v>
      </c>
      <c r="G48">
        <v>-11</v>
      </c>
      <c r="H48" t="s">
        <v>6</v>
      </c>
      <c r="I48" s="98" t="s">
        <v>491</v>
      </c>
      <c r="J48" t="s">
        <v>42</v>
      </c>
      <c r="O48" t="s">
        <v>63</v>
      </c>
      <c r="P48" t="s">
        <v>482</v>
      </c>
    </row>
    <row r="49" spans="1:16" ht="12.75">
      <c r="A49">
        <v>7114518</v>
      </c>
      <c r="B49" t="s">
        <v>260</v>
      </c>
      <c r="C49" t="s">
        <v>262</v>
      </c>
      <c r="D49">
        <v>500</v>
      </c>
      <c r="E49" s="5">
        <v>41626</v>
      </c>
      <c r="F49" t="s">
        <v>10</v>
      </c>
      <c r="G49">
        <v>-11</v>
      </c>
      <c r="H49" t="s">
        <v>12</v>
      </c>
      <c r="I49" s="98" t="s">
        <v>491</v>
      </c>
      <c r="J49" t="s">
        <v>42</v>
      </c>
      <c r="O49" t="s">
        <v>63</v>
      </c>
      <c r="P49" t="s">
        <v>482</v>
      </c>
    </row>
    <row r="50" spans="1:16" ht="12.75">
      <c r="A50">
        <v>7115372</v>
      </c>
      <c r="B50" t="s">
        <v>150</v>
      </c>
      <c r="C50" t="s">
        <v>151</v>
      </c>
      <c r="D50">
        <v>500</v>
      </c>
      <c r="E50" s="5">
        <v>41801</v>
      </c>
      <c r="F50" t="s">
        <v>14</v>
      </c>
      <c r="G50">
        <v>-10</v>
      </c>
      <c r="H50" t="s">
        <v>6</v>
      </c>
      <c r="I50" s="98" t="s">
        <v>484</v>
      </c>
      <c r="J50" t="s">
        <v>20</v>
      </c>
      <c r="K50" t="s">
        <v>7</v>
      </c>
      <c r="L50" t="s">
        <v>7</v>
      </c>
      <c r="M50" s="5">
        <v>45260</v>
      </c>
      <c r="O50" t="s">
        <v>64</v>
      </c>
      <c r="P50" t="s">
        <v>480</v>
      </c>
    </row>
    <row r="51" spans="1:16" ht="12.75">
      <c r="A51">
        <v>7115677</v>
      </c>
      <c r="B51" t="s">
        <v>111</v>
      </c>
      <c r="C51" t="s">
        <v>75</v>
      </c>
      <c r="D51">
        <v>500</v>
      </c>
      <c r="E51" s="5">
        <v>42234</v>
      </c>
      <c r="F51" t="s">
        <v>7</v>
      </c>
      <c r="G51">
        <v>-9</v>
      </c>
      <c r="H51" t="s">
        <v>6</v>
      </c>
      <c r="I51" s="98" t="s">
        <v>494</v>
      </c>
      <c r="J51" t="s">
        <v>416</v>
      </c>
      <c r="K51" t="s">
        <v>7</v>
      </c>
      <c r="M51" s="5">
        <v>45258</v>
      </c>
      <c r="O51" t="s">
        <v>63</v>
      </c>
      <c r="P51" t="s">
        <v>480</v>
      </c>
    </row>
    <row r="52" spans="1:16" ht="12.75">
      <c r="A52">
        <v>7115199</v>
      </c>
      <c r="B52" t="s">
        <v>111</v>
      </c>
      <c r="C52" t="s">
        <v>112</v>
      </c>
      <c r="D52">
        <v>500</v>
      </c>
      <c r="E52" s="5">
        <v>41467</v>
      </c>
      <c r="F52" t="s">
        <v>10</v>
      </c>
      <c r="G52">
        <v>-11</v>
      </c>
      <c r="H52" t="s">
        <v>12</v>
      </c>
      <c r="I52" s="98" t="s">
        <v>479</v>
      </c>
      <c r="J52" t="s">
        <v>99</v>
      </c>
      <c r="K52" t="s">
        <v>8</v>
      </c>
      <c r="L52" t="s">
        <v>7</v>
      </c>
      <c r="M52" s="5">
        <v>45179</v>
      </c>
      <c r="O52" t="s">
        <v>64</v>
      </c>
      <c r="P52" t="s">
        <v>480</v>
      </c>
    </row>
    <row r="53" spans="1:16" ht="12.75">
      <c r="A53">
        <v>7115444</v>
      </c>
      <c r="B53" t="s">
        <v>212</v>
      </c>
      <c r="C53" t="s">
        <v>11</v>
      </c>
      <c r="D53">
        <v>500</v>
      </c>
      <c r="E53" s="5">
        <v>41889</v>
      </c>
      <c r="F53" t="s">
        <v>14</v>
      </c>
      <c r="G53">
        <v>-10</v>
      </c>
      <c r="H53" t="s">
        <v>6</v>
      </c>
      <c r="I53" s="98" t="s">
        <v>481</v>
      </c>
      <c r="J53" t="s">
        <v>44</v>
      </c>
      <c r="L53" t="s">
        <v>7</v>
      </c>
      <c r="O53" t="s">
        <v>64</v>
      </c>
      <c r="P53" t="s">
        <v>482</v>
      </c>
    </row>
    <row r="54" spans="1:16" ht="12.75">
      <c r="A54">
        <v>7115511</v>
      </c>
      <c r="B54" t="s">
        <v>417</v>
      </c>
      <c r="C54" t="s">
        <v>418</v>
      </c>
      <c r="D54">
        <v>500</v>
      </c>
      <c r="E54" s="5">
        <v>42665</v>
      </c>
      <c r="F54" t="s">
        <v>7</v>
      </c>
      <c r="G54">
        <v>-9</v>
      </c>
      <c r="H54" t="s">
        <v>12</v>
      </c>
      <c r="I54" s="98" t="s">
        <v>481</v>
      </c>
      <c r="J54" t="s">
        <v>44</v>
      </c>
      <c r="K54" t="s">
        <v>7</v>
      </c>
      <c r="M54" s="5">
        <v>45187</v>
      </c>
      <c r="O54" t="s">
        <v>64</v>
      </c>
      <c r="P54" t="s">
        <v>480</v>
      </c>
    </row>
    <row r="55" spans="1:16" ht="12.75">
      <c r="A55">
        <v>7115226</v>
      </c>
      <c r="B55" t="s">
        <v>114</v>
      </c>
      <c r="C55" t="s">
        <v>115</v>
      </c>
      <c r="D55">
        <v>500</v>
      </c>
      <c r="E55" s="5">
        <v>41936</v>
      </c>
      <c r="F55" t="s">
        <v>14</v>
      </c>
      <c r="G55">
        <v>-10</v>
      </c>
      <c r="H55" t="s">
        <v>6</v>
      </c>
      <c r="I55" s="98" t="s">
        <v>495</v>
      </c>
      <c r="J55" t="s">
        <v>19</v>
      </c>
      <c r="L55" t="s">
        <v>8</v>
      </c>
      <c r="N55" s="5">
        <v>44848</v>
      </c>
      <c r="O55" t="s">
        <v>37</v>
      </c>
      <c r="P55" t="s">
        <v>482</v>
      </c>
    </row>
    <row r="56" spans="1:16" ht="12.75">
      <c r="A56">
        <v>7115335</v>
      </c>
      <c r="B56" t="s">
        <v>419</v>
      </c>
      <c r="C56" t="s">
        <v>152</v>
      </c>
      <c r="D56">
        <v>500</v>
      </c>
      <c r="E56" s="5">
        <v>42151</v>
      </c>
      <c r="F56" t="s">
        <v>7</v>
      </c>
      <c r="G56">
        <v>-9</v>
      </c>
      <c r="H56" t="s">
        <v>12</v>
      </c>
      <c r="I56" s="98" t="s">
        <v>489</v>
      </c>
      <c r="J56" t="s">
        <v>45</v>
      </c>
      <c r="K56" t="s">
        <v>8</v>
      </c>
      <c r="L56" t="s">
        <v>7</v>
      </c>
      <c r="M56" s="5">
        <v>45220</v>
      </c>
      <c r="O56" t="s">
        <v>64</v>
      </c>
      <c r="P56" t="s">
        <v>480</v>
      </c>
    </row>
    <row r="57" spans="1:16" ht="12.75">
      <c r="A57">
        <v>7114448</v>
      </c>
      <c r="B57" t="s">
        <v>420</v>
      </c>
      <c r="C57" t="s">
        <v>421</v>
      </c>
      <c r="D57">
        <v>500</v>
      </c>
      <c r="E57" s="5">
        <v>42101</v>
      </c>
      <c r="F57" t="s">
        <v>7</v>
      </c>
      <c r="G57">
        <v>-9</v>
      </c>
      <c r="H57" t="s">
        <v>12</v>
      </c>
      <c r="I57" s="98" t="s">
        <v>489</v>
      </c>
      <c r="J57" t="s">
        <v>45</v>
      </c>
      <c r="K57" t="s">
        <v>8</v>
      </c>
      <c r="L57" t="s">
        <v>8</v>
      </c>
      <c r="M57" s="5">
        <v>45168</v>
      </c>
      <c r="O57" t="s">
        <v>64</v>
      </c>
      <c r="P57" t="s">
        <v>480</v>
      </c>
    </row>
    <row r="58" spans="1:16" ht="12.75">
      <c r="A58">
        <v>7115282</v>
      </c>
      <c r="B58" t="s">
        <v>420</v>
      </c>
      <c r="C58" t="s">
        <v>422</v>
      </c>
      <c r="D58">
        <v>500</v>
      </c>
      <c r="E58" s="5">
        <v>43126</v>
      </c>
      <c r="F58" t="s">
        <v>7</v>
      </c>
      <c r="G58">
        <v>-9</v>
      </c>
      <c r="H58" t="s">
        <v>12</v>
      </c>
      <c r="I58" s="98" t="s">
        <v>489</v>
      </c>
      <c r="J58" t="s">
        <v>45</v>
      </c>
      <c r="K58" t="s">
        <v>7</v>
      </c>
      <c r="L58" t="s">
        <v>7</v>
      </c>
      <c r="M58" s="5">
        <v>45211</v>
      </c>
      <c r="O58" t="s">
        <v>64</v>
      </c>
      <c r="P58" t="s">
        <v>480</v>
      </c>
    </row>
    <row r="59" spans="1:16" ht="12.75">
      <c r="A59">
        <v>7115376</v>
      </c>
      <c r="B59" t="s">
        <v>153</v>
      </c>
      <c r="C59" t="s">
        <v>154</v>
      </c>
      <c r="D59">
        <v>500</v>
      </c>
      <c r="E59" s="5">
        <v>41396</v>
      </c>
      <c r="F59" t="s">
        <v>10</v>
      </c>
      <c r="G59">
        <v>-11</v>
      </c>
      <c r="H59" t="s">
        <v>6</v>
      </c>
      <c r="I59" s="98" t="s">
        <v>487</v>
      </c>
      <c r="J59" t="s">
        <v>155</v>
      </c>
      <c r="K59" t="s">
        <v>8</v>
      </c>
      <c r="L59" t="s">
        <v>8</v>
      </c>
      <c r="M59" s="5">
        <v>45190</v>
      </c>
      <c r="O59" t="s">
        <v>64</v>
      </c>
      <c r="P59" t="s">
        <v>480</v>
      </c>
    </row>
    <row r="60" spans="1:16" ht="12.75">
      <c r="A60">
        <v>7115557</v>
      </c>
      <c r="B60" t="s">
        <v>353</v>
      </c>
      <c r="C60" t="s">
        <v>354</v>
      </c>
      <c r="D60">
        <v>500</v>
      </c>
      <c r="E60" s="5">
        <v>41278</v>
      </c>
      <c r="F60" t="s">
        <v>10</v>
      </c>
      <c r="G60">
        <v>-11</v>
      </c>
      <c r="H60" t="s">
        <v>6</v>
      </c>
      <c r="I60" s="98" t="s">
        <v>490</v>
      </c>
      <c r="J60" t="s">
        <v>24</v>
      </c>
      <c r="K60" t="s">
        <v>8</v>
      </c>
      <c r="M60" s="5">
        <v>45202</v>
      </c>
      <c r="O60" t="s">
        <v>64</v>
      </c>
      <c r="P60" t="s">
        <v>480</v>
      </c>
    </row>
    <row r="61" spans="1:16" ht="12.75">
      <c r="A61">
        <v>7115558</v>
      </c>
      <c r="B61" t="s">
        <v>353</v>
      </c>
      <c r="C61" t="s">
        <v>355</v>
      </c>
      <c r="D61">
        <v>500</v>
      </c>
      <c r="E61" s="5">
        <v>42269</v>
      </c>
      <c r="F61" t="s">
        <v>7</v>
      </c>
      <c r="G61">
        <v>-9</v>
      </c>
      <c r="H61" t="s">
        <v>6</v>
      </c>
      <c r="I61" s="98" t="s">
        <v>490</v>
      </c>
      <c r="J61" t="s">
        <v>24</v>
      </c>
      <c r="K61" t="s">
        <v>8</v>
      </c>
      <c r="M61" s="5">
        <v>45202</v>
      </c>
      <c r="O61" t="s">
        <v>64</v>
      </c>
      <c r="P61" t="s">
        <v>480</v>
      </c>
    </row>
    <row r="62" spans="1:16" ht="12.75">
      <c r="A62">
        <v>7115545</v>
      </c>
      <c r="B62" t="s">
        <v>423</v>
      </c>
      <c r="C62" t="s">
        <v>424</v>
      </c>
      <c r="D62">
        <v>500</v>
      </c>
      <c r="E62" s="5">
        <v>42216</v>
      </c>
      <c r="F62" t="s">
        <v>7</v>
      </c>
      <c r="G62">
        <v>-9</v>
      </c>
      <c r="H62" t="s">
        <v>6</v>
      </c>
      <c r="I62" s="98" t="s">
        <v>479</v>
      </c>
      <c r="J62" t="s">
        <v>99</v>
      </c>
      <c r="K62" t="s">
        <v>7</v>
      </c>
      <c r="M62" s="5">
        <v>45199</v>
      </c>
      <c r="O62" t="s">
        <v>64</v>
      </c>
      <c r="P62" t="s">
        <v>480</v>
      </c>
    </row>
    <row r="63" spans="1:16" ht="12.75">
      <c r="A63">
        <v>7115364</v>
      </c>
      <c r="B63" t="s">
        <v>156</v>
      </c>
      <c r="C63" t="s">
        <v>157</v>
      </c>
      <c r="D63">
        <v>500</v>
      </c>
      <c r="E63" s="5">
        <v>41574</v>
      </c>
      <c r="F63" t="s">
        <v>10</v>
      </c>
      <c r="G63">
        <v>-11</v>
      </c>
      <c r="H63" t="s">
        <v>6</v>
      </c>
      <c r="I63" s="98" t="s">
        <v>484</v>
      </c>
      <c r="J63" t="s">
        <v>20</v>
      </c>
      <c r="K63" t="s">
        <v>7</v>
      </c>
      <c r="L63" t="s">
        <v>7</v>
      </c>
      <c r="M63" s="5">
        <v>45261</v>
      </c>
      <c r="O63" t="s">
        <v>64</v>
      </c>
      <c r="P63" t="s">
        <v>480</v>
      </c>
    </row>
    <row r="64" spans="1:16" ht="12.75">
      <c r="A64">
        <v>7115716</v>
      </c>
      <c r="B64" t="s">
        <v>425</v>
      </c>
      <c r="C64" t="s">
        <v>426</v>
      </c>
      <c r="D64">
        <v>500</v>
      </c>
      <c r="E64" s="5">
        <v>42493</v>
      </c>
      <c r="F64" t="s">
        <v>7</v>
      </c>
      <c r="G64">
        <v>-9</v>
      </c>
      <c r="H64" t="s">
        <v>12</v>
      </c>
      <c r="I64" s="98" t="s">
        <v>490</v>
      </c>
      <c r="J64" t="s">
        <v>24</v>
      </c>
      <c r="K64" t="s">
        <v>7</v>
      </c>
      <c r="M64" s="5">
        <v>45310</v>
      </c>
      <c r="O64" t="s">
        <v>64</v>
      </c>
      <c r="P64" t="s">
        <v>480</v>
      </c>
    </row>
    <row r="65" spans="1:16" ht="12.75">
      <c r="A65">
        <v>7113882</v>
      </c>
      <c r="B65" t="s">
        <v>266</v>
      </c>
      <c r="C65" t="s">
        <v>265</v>
      </c>
      <c r="D65">
        <v>500</v>
      </c>
      <c r="E65" s="5">
        <v>41388</v>
      </c>
      <c r="F65" t="s">
        <v>10</v>
      </c>
      <c r="G65">
        <v>-11</v>
      </c>
      <c r="H65" t="s">
        <v>12</v>
      </c>
      <c r="I65" s="98" t="s">
        <v>485</v>
      </c>
      <c r="J65" t="s">
        <v>25</v>
      </c>
      <c r="N65" s="5">
        <v>42655</v>
      </c>
      <c r="O65" t="s">
        <v>37</v>
      </c>
      <c r="P65" t="s">
        <v>482</v>
      </c>
    </row>
    <row r="66" spans="1:16" ht="12.75">
      <c r="A66">
        <v>7115479</v>
      </c>
      <c r="B66" t="s">
        <v>356</v>
      </c>
      <c r="C66" t="s">
        <v>357</v>
      </c>
      <c r="D66">
        <v>500</v>
      </c>
      <c r="E66" s="5">
        <v>41757</v>
      </c>
      <c r="F66" t="s">
        <v>14</v>
      </c>
      <c r="G66">
        <v>-10</v>
      </c>
      <c r="H66" t="s">
        <v>6</v>
      </c>
      <c r="I66" s="98" t="s">
        <v>481</v>
      </c>
      <c r="J66" t="s">
        <v>44</v>
      </c>
      <c r="K66" t="s">
        <v>7</v>
      </c>
      <c r="L66" t="s">
        <v>7</v>
      </c>
      <c r="M66" s="5">
        <v>45200</v>
      </c>
      <c r="N66" s="5">
        <v>45181</v>
      </c>
      <c r="O66" t="s">
        <v>37</v>
      </c>
      <c r="P66" t="s">
        <v>480</v>
      </c>
    </row>
    <row r="67" spans="1:16" ht="12.75">
      <c r="A67">
        <v>7115582</v>
      </c>
      <c r="B67" t="s">
        <v>358</v>
      </c>
      <c r="C67" t="s">
        <v>253</v>
      </c>
      <c r="D67">
        <v>500</v>
      </c>
      <c r="E67" s="5">
        <v>41833</v>
      </c>
      <c r="F67" t="s">
        <v>14</v>
      </c>
      <c r="G67">
        <v>-10</v>
      </c>
      <c r="H67" t="s">
        <v>6</v>
      </c>
      <c r="I67" s="98" t="s">
        <v>496</v>
      </c>
      <c r="J67" t="s">
        <v>23</v>
      </c>
      <c r="K67" t="s">
        <v>8</v>
      </c>
      <c r="M67" s="5">
        <v>45204</v>
      </c>
      <c r="N67" s="5">
        <v>45201</v>
      </c>
      <c r="O67" t="s">
        <v>37</v>
      </c>
      <c r="P67" t="s">
        <v>480</v>
      </c>
    </row>
    <row r="68" spans="1:16" ht="12.75">
      <c r="A68">
        <v>7114405</v>
      </c>
      <c r="B68" t="s">
        <v>268</v>
      </c>
      <c r="C68" t="s">
        <v>152</v>
      </c>
      <c r="D68">
        <v>500</v>
      </c>
      <c r="E68" s="5">
        <v>41778</v>
      </c>
      <c r="F68" t="s">
        <v>14</v>
      </c>
      <c r="G68">
        <v>-10</v>
      </c>
      <c r="H68" t="s">
        <v>12</v>
      </c>
      <c r="I68" s="98" t="s">
        <v>485</v>
      </c>
      <c r="J68" t="s">
        <v>25</v>
      </c>
      <c r="N68" s="5">
        <v>43404</v>
      </c>
      <c r="O68" t="s">
        <v>37</v>
      </c>
      <c r="P68" t="s">
        <v>482</v>
      </c>
    </row>
    <row r="69" spans="1:16" ht="12.75">
      <c r="A69">
        <v>7114406</v>
      </c>
      <c r="B69" t="s">
        <v>268</v>
      </c>
      <c r="C69" t="s">
        <v>258</v>
      </c>
      <c r="D69">
        <v>500</v>
      </c>
      <c r="E69" s="5">
        <v>41778</v>
      </c>
      <c r="F69" t="s">
        <v>14</v>
      </c>
      <c r="G69">
        <v>-10</v>
      </c>
      <c r="H69" t="s">
        <v>12</v>
      </c>
      <c r="I69" s="98" t="s">
        <v>485</v>
      </c>
      <c r="J69" t="s">
        <v>25</v>
      </c>
      <c r="N69" s="5">
        <v>43404</v>
      </c>
      <c r="O69" t="s">
        <v>37</v>
      </c>
      <c r="P69" t="s">
        <v>482</v>
      </c>
    </row>
    <row r="70" spans="1:16" ht="12.75">
      <c r="A70">
        <v>7114996</v>
      </c>
      <c r="B70" t="s">
        <v>269</v>
      </c>
      <c r="C70" t="s">
        <v>270</v>
      </c>
      <c r="D70">
        <v>500</v>
      </c>
      <c r="E70" s="5">
        <v>41302</v>
      </c>
      <c r="F70" t="s">
        <v>10</v>
      </c>
      <c r="G70">
        <v>-11</v>
      </c>
      <c r="H70" t="s">
        <v>6</v>
      </c>
      <c r="I70" s="98" t="s">
        <v>491</v>
      </c>
      <c r="J70" t="s">
        <v>42</v>
      </c>
      <c r="O70" t="s">
        <v>64</v>
      </c>
      <c r="P70" t="s">
        <v>482</v>
      </c>
    </row>
    <row r="71" spans="1:16" ht="12.75">
      <c r="A71">
        <v>7115257</v>
      </c>
      <c r="B71" t="s">
        <v>117</v>
      </c>
      <c r="C71" t="s">
        <v>118</v>
      </c>
      <c r="D71">
        <v>500</v>
      </c>
      <c r="E71" s="5">
        <v>42633</v>
      </c>
      <c r="F71" t="s">
        <v>7</v>
      </c>
      <c r="G71">
        <v>-9</v>
      </c>
      <c r="H71" t="s">
        <v>12</v>
      </c>
      <c r="I71" s="98" t="s">
        <v>488</v>
      </c>
      <c r="J71" t="s">
        <v>47</v>
      </c>
      <c r="L71" t="s">
        <v>7</v>
      </c>
      <c r="O71" t="s">
        <v>64</v>
      </c>
      <c r="P71" t="s">
        <v>482</v>
      </c>
    </row>
    <row r="72" spans="1:16" ht="12.75">
      <c r="A72">
        <v>7114538</v>
      </c>
      <c r="B72" t="s">
        <v>271</v>
      </c>
      <c r="C72" t="s">
        <v>243</v>
      </c>
      <c r="D72">
        <v>500</v>
      </c>
      <c r="E72" s="5">
        <v>41671</v>
      </c>
      <c r="F72" t="s">
        <v>14</v>
      </c>
      <c r="G72">
        <v>-10</v>
      </c>
      <c r="H72" t="s">
        <v>12</v>
      </c>
      <c r="I72" s="98" t="s">
        <v>490</v>
      </c>
      <c r="J72" t="s">
        <v>24</v>
      </c>
      <c r="O72" t="s">
        <v>63</v>
      </c>
      <c r="P72" t="s">
        <v>482</v>
      </c>
    </row>
    <row r="73" spans="1:16" ht="12.75">
      <c r="A73">
        <v>7114539</v>
      </c>
      <c r="B73" t="s">
        <v>272</v>
      </c>
      <c r="C73" t="s">
        <v>239</v>
      </c>
      <c r="D73">
        <v>500</v>
      </c>
      <c r="E73" s="5">
        <v>41620</v>
      </c>
      <c r="F73" t="s">
        <v>10</v>
      </c>
      <c r="G73">
        <v>-11</v>
      </c>
      <c r="H73" t="s">
        <v>6</v>
      </c>
      <c r="I73" s="98" t="s">
        <v>490</v>
      </c>
      <c r="J73" t="s">
        <v>24</v>
      </c>
      <c r="O73" t="s">
        <v>63</v>
      </c>
      <c r="P73" t="s">
        <v>482</v>
      </c>
    </row>
    <row r="74" spans="1:16" ht="12.75">
      <c r="A74">
        <v>7115078</v>
      </c>
      <c r="B74" t="s">
        <v>273</v>
      </c>
      <c r="C74" t="s">
        <v>82</v>
      </c>
      <c r="D74">
        <v>500</v>
      </c>
      <c r="E74" s="5">
        <v>42426</v>
      </c>
      <c r="F74" t="s">
        <v>7</v>
      </c>
      <c r="G74">
        <v>-9</v>
      </c>
      <c r="H74" t="s">
        <v>6</v>
      </c>
      <c r="I74" s="98" t="s">
        <v>484</v>
      </c>
      <c r="J74" t="s">
        <v>20</v>
      </c>
      <c r="K74" t="s">
        <v>7</v>
      </c>
      <c r="M74" s="5">
        <v>45260</v>
      </c>
      <c r="O74" t="s">
        <v>64</v>
      </c>
      <c r="P74" t="s">
        <v>480</v>
      </c>
    </row>
    <row r="75" spans="1:16" ht="12.75">
      <c r="A75">
        <v>7114986</v>
      </c>
      <c r="B75" t="s">
        <v>274</v>
      </c>
      <c r="C75" t="s">
        <v>275</v>
      </c>
      <c r="D75">
        <v>500</v>
      </c>
      <c r="E75" s="5">
        <v>41457</v>
      </c>
      <c r="F75" t="s">
        <v>10</v>
      </c>
      <c r="G75">
        <v>-11</v>
      </c>
      <c r="H75" t="s">
        <v>6</v>
      </c>
      <c r="I75" s="98" t="s">
        <v>485</v>
      </c>
      <c r="J75" t="s">
        <v>25</v>
      </c>
      <c r="O75" t="s">
        <v>64</v>
      </c>
      <c r="P75" t="s">
        <v>482</v>
      </c>
    </row>
    <row r="76" spans="1:16" ht="12.75">
      <c r="A76">
        <v>7115041</v>
      </c>
      <c r="B76" t="s">
        <v>87</v>
      </c>
      <c r="C76" t="s">
        <v>11</v>
      </c>
      <c r="D76">
        <v>500</v>
      </c>
      <c r="E76" s="5">
        <v>42165</v>
      </c>
      <c r="F76" t="s">
        <v>7</v>
      </c>
      <c r="G76">
        <v>-9</v>
      </c>
      <c r="H76" t="s">
        <v>6</v>
      </c>
      <c r="I76" s="98" t="s">
        <v>488</v>
      </c>
      <c r="J76" t="s">
        <v>47</v>
      </c>
      <c r="L76" t="s">
        <v>7</v>
      </c>
      <c r="O76" t="s">
        <v>64</v>
      </c>
      <c r="P76" t="s">
        <v>482</v>
      </c>
    </row>
    <row r="77" spans="1:16" ht="12.75">
      <c r="A77">
        <v>7114989</v>
      </c>
      <c r="B77" t="s">
        <v>72</v>
      </c>
      <c r="C77" t="s">
        <v>32</v>
      </c>
      <c r="D77">
        <v>500</v>
      </c>
      <c r="E77" s="5">
        <v>41537</v>
      </c>
      <c r="F77" t="s">
        <v>10</v>
      </c>
      <c r="G77">
        <v>-11</v>
      </c>
      <c r="H77" t="s">
        <v>6</v>
      </c>
      <c r="I77" s="98" t="s">
        <v>483</v>
      </c>
      <c r="J77" t="s">
        <v>21</v>
      </c>
      <c r="K77" t="s">
        <v>8</v>
      </c>
      <c r="L77" t="s">
        <v>8</v>
      </c>
      <c r="M77" s="5">
        <v>45182</v>
      </c>
      <c r="O77" t="s">
        <v>64</v>
      </c>
      <c r="P77" t="s">
        <v>480</v>
      </c>
    </row>
    <row r="78" spans="1:16" ht="12.75">
      <c r="A78">
        <v>7115639</v>
      </c>
      <c r="B78" t="s">
        <v>427</v>
      </c>
      <c r="C78" t="s">
        <v>394</v>
      </c>
      <c r="D78">
        <v>500</v>
      </c>
      <c r="E78" s="5">
        <v>42018</v>
      </c>
      <c r="F78" t="s">
        <v>7</v>
      </c>
      <c r="G78">
        <v>-9</v>
      </c>
      <c r="H78" t="s">
        <v>6</v>
      </c>
      <c r="I78" s="98" t="s">
        <v>487</v>
      </c>
      <c r="J78" t="s">
        <v>155</v>
      </c>
      <c r="K78" t="s">
        <v>8</v>
      </c>
      <c r="M78" s="5">
        <v>45236</v>
      </c>
      <c r="O78" t="s">
        <v>64</v>
      </c>
      <c r="P78" t="s">
        <v>480</v>
      </c>
    </row>
    <row r="79" spans="1:16" ht="12.75">
      <c r="A79">
        <v>7115172</v>
      </c>
      <c r="B79" t="s">
        <v>119</v>
      </c>
      <c r="C79" t="s">
        <v>85</v>
      </c>
      <c r="D79">
        <v>500</v>
      </c>
      <c r="E79" s="5">
        <v>41389</v>
      </c>
      <c r="F79" t="s">
        <v>10</v>
      </c>
      <c r="G79">
        <v>-11</v>
      </c>
      <c r="H79" t="s">
        <v>6</v>
      </c>
      <c r="I79" s="98" t="s">
        <v>490</v>
      </c>
      <c r="J79" t="s">
        <v>24</v>
      </c>
      <c r="L79" t="s">
        <v>8</v>
      </c>
      <c r="O79" t="s">
        <v>64</v>
      </c>
      <c r="P79" t="s">
        <v>482</v>
      </c>
    </row>
    <row r="80" spans="1:16" ht="12.75">
      <c r="A80">
        <v>7115646</v>
      </c>
      <c r="B80" t="s">
        <v>387</v>
      </c>
      <c r="C80" t="s">
        <v>388</v>
      </c>
      <c r="D80">
        <v>500</v>
      </c>
      <c r="E80" s="5">
        <v>41953</v>
      </c>
      <c r="F80" t="s">
        <v>14</v>
      </c>
      <c r="G80">
        <v>-10</v>
      </c>
      <c r="H80" t="s">
        <v>12</v>
      </c>
      <c r="I80" s="98" t="s">
        <v>490</v>
      </c>
      <c r="J80" t="s">
        <v>24</v>
      </c>
      <c r="K80" t="s">
        <v>8</v>
      </c>
      <c r="M80" s="5">
        <v>45238</v>
      </c>
      <c r="O80" t="s">
        <v>64</v>
      </c>
      <c r="P80" t="s">
        <v>480</v>
      </c>
    </row>
    <row r="81" spans="1:16" ht="12.75">
      <c r="A81">
        <v>7114979</v>
      </c>
      <c r="B81" t="s">
        <v>277</v>
      </c>
      <c r="C81" t="s">
        <v>278</v>
      </c>
      <c r="D81">
        <v>500</v>
      </c>
      <c r="E81" s="5">
        <v>41543</v>
      </c>
      <c r="F81" t="s">
        <v>10</v>
      </c>
      <c r="G81">
        <v>-11</v>
      </c>
      <c r="H81" t="s">
        <v>12</v>
      </c>
      <c r="I81" s="98" t="s">
        <v>491</v>
      </c>
      <c r="J81" t="s">
        <v>42</v>
      </c>
      <c r="O81" t="s">
        <v>64</v>
      </c>
      <c r="P81" t="s">
        <v>482</v>
      </c>
    </row>
    <row r="82" spans="1:16" ht="12.75">
      <c r="A82">
        <v>7115365</v>
      </c>
      <c r="B82" t="s">
        <v>158</v>
      </c>
      <c r="C82" t="s">
        <v>159</v>
      </c>
      <c r="D82">
        <v>500</v>
      </c>
      <c r="E82" s="5">
        <v>41509</v>
      </c>
      <c r="F82" t="s">
        <v>10</v>
      </c>
      <c r="G82">
        <v>-11</v>
      </c>
      <c r="H82" t="s">
        <v>12</v>
      </c>
      <c r="I82" s="98" t="s">
        <v>484</v>
      </c>
      <c r="J82" t="s">
        <v>20</v>
      </c>
      <c r="K82" t="s">
        <v>7</v>
      </c>
      <c r="L82" t="s">
        <v>7</v>
      </c>
      <c r="M82" s="5">
        <v>45260</v>
      </c>
      <c r="O82" t="s">
        <v>64</v>
      </c>
      <c r="P82" t="s">
        <v>480</v>
      </c>
    </row>
    <row r="83" spans="1:16" ht="12.75">
      <c r="A83">
        <v>7115088</v>
      </c>
      <c r="B83" t="s">
        <v>88</v>
      </c>
      <c r="C83" t="s">
        <v>81</v>
      </c>
      <c r="D83">
        <v>500</v>
      </c>
      <c r="E83" s="5">
        <v>42924</v>
      </c>
      <c r="F83" t="s">
        <v>7</v>
      </c>
      <c r="G83">
        <v>-9</v>
      </c>
      <c r="H83" t="s">
        <v>12</v>
      </c>
      <c r="I83" s="98" t="s">
        <v>488</v>
      </c>
      <c r="J83" t="s">
        <v>47</v>
      </c>
      <c r="L83" t="s">
        <v>7</v>
      </c>
      <c r="O83" t="s">
        <v>64</v>
      </c>
      <c r="P83" t="s">
        <v>482</v>
      </c>
    </row>
    <row r="84" spans="1:16" ht="12.75">
      <c r="A84">
        <v>7115006</v>
      </c>
      <c r="B84" t="s">
        <v>89</v>
      </c>
      <c r="C84" t="s">
        <v>90</v>
      </c>
      <c r="D84">
        <v>500</v>
      </c>
      <c r="E84" s="5">
        <v>41726</v>
      </c>
      <c r="F84" t="s">
        <v>14</v>
      </c>
      <c r="G84">
        <v>-10</v>
      </c>
      <c r="H84" t="s">
        <v>6</v>
      </c>
      <c r="I84" s="98" t="s">
        <v>485</v>
      </c>
      <c r="J84" t="s">
        <v>25</v>
      </c>
      <c r="L84" t="s">
        <v>7</v>
      </c>
      <c r="O84" t="s">
        <v>64</v>
      </c>
      <c r="P84" t="s">
        <v>482</v>
      </c>
    </row>
    <row r="85" spans="1:16" ht="12.75">
      <c r="A85">
        <v>7115687</v>
      </c>
      <c r="B85" t="s">
        <v>428</v>
      </c>
      <c r="C85" t="s">
        <v>429</v>
      </c>
      <c r="D85">
        <v>500</v>
      </c>
      <c r="E85" s="5">
        <v>41674</v>
      </c>
      <c r="F85" t="s">
        <v>14</v>
      </c>
      <c r="G85">
        <v>-10</v>
      </c>
      <c r="H85" t="s">
        <v>12</v>
      </c>
      <c r="I85" s="98" t="s">
        <v>494</v>
      </c>
      <c r="J85" t="s">
        <v>416</v>
      </c>
      <c r="K85" t="s">
        <v>7</v>
      </c>
      <c r="M85" s="5">
        <v>45265</v>
      </c>
      <c r="N85" s="5">
        <v>45252</v>
      </c>
      <c r="O85" t="s">
        <v>37</v>
      </c>
      <c r="P85" t="s">
        <v>480</v>
      </c>
    </row>
    <row r="86" spans="1:16" ht="12.75">
      <c r="A86">
        <v>7115445</v>
      </c>
      <c r="B86" t="s">
        <v>213</v>
      </c>
      <c r="C86" t="s">
        <v>214</v>
      </c>
      <c r="D86">
        <v>500</v>
      </c>
      <c r="E86" s="5">
        <v>41546</v>
      </c>
      <c r="F86" t="s">
        <v>10</v>
      </c>
      <c r="G86">
        <v>-11</v>
      </c>
      <c r="H86" t="s">
        <v>12</v>
      </c>
      <c r="I86" s="98" t="s">
        <v>481</v>
      </c>
      <c r="J86" t="s">
        <v>44</v>
      </c>
      <c r="L86" t="s">
        <v>7</v>
      </c>
      <c r="N86" s="5">
        <v>44944</v>
      </c>
      <c r="O86" t="s">
        <v>37</v>
      </c>
      <c r="P86" t="s">
        <v>482</v>
      </c>
    </row>
    <row r="87" spans="1:16" ht="12.75">
      <c r="A87">
        <v>7115366</v>
      </c>
      <c r="B87" t="s">
        <v>160</v>
      </c>
      <c r="C87" t="s">
        <v>96</v>
      </c>
      <c r="D87">
        <v>500</v>
      </c>
      <c r="E87" s="5">
        <v>41684</v>
      </c>
      <c r="F87" t="s">
        <v>14</v>
      </c>
      <c r="G87">
        <v>-10</v>
      </c>
      <c r="H87" t="s">
        <v>12</v>
      </c>
      <c r="I87" s="98" t="s">
        <v>484</v>
      </c>
      <c r="J87" t="s">
        <v>20</v>
      </c>
      <c r="K87" t="s">
        <v>7</v>
      </c>
      <c r="L87" t="s">
        <v>7</v>
      </c>
      <c r="M87" s="5">
        <v>45260</v>
      </c>
      <c r="O87" t="s">
        <v>64</v>
      </c>
      <c r="P87" t="s">
        <v>480</v>
      </c>
    </row>
    <row r="88" spans="1:16" ht="12.75">
      <c r="A88">
        <v>7115002</v>
      </c>
      <c r="B88" t="s">
        <v>279</v>
      </c>
      <c r="C88" t="s">
        <v>244</v>
      </c>
      <c r="D88">
        <v>500</v>
      </c>
      <c r="E88" s="5">
        <v>41981</v>
      </c>
      <c r="F88" t="s">
        <v>14</v>
      </c>
      <c r="G88">
        <v>-10</v>
      </c>
      <c r="H88" t="s">
        <v>6</v>
      </c>
      <c r="I88" s="98" t="s">
        <v>493</v>
      </c>
      <c r="J88" t="s">
        <v>22</v>
      </c>
      <c r="N88" s="5">
        <v>44482</v>
      </c>
      <c r="O88" t="s">
        <v>37</v>
      </c>
      <c r="P88" t="s">
        <v>482</v>
      </c>
    </row>
    <row r="89" spans="1:16" ht="12.75">
      <c r="A89">
        <v>7115537</v>
      </c>
      <c r="B89" t="s">
        <v>359</v>
      </c>
      <c r="C89" t="s">
        <v>360</v>
      </c>
      <c r="D89">
        <v>500</v>
      </c>
      <c r="E89" s="5">
        <v>41967</v>
      </c>
      <c r="F89" t="s">
        <v>14</v>
      </c>
      <c r="G89">
        <v>-10</v>
      </c>
      <c r="H89" t="s">
        <v>6</v>
      </c>
      <c r="I89" s="98" t="s">
        <v>491</v>
      </c>
      <c r="J89" t="s">
        <v>42</v>
      </c>
      <c r="K89" t="s">
        <v>8</v>
      </c>
      <c r="M89" s="5">
        <v>45196</v>
      </c>
      <c r="O89" t="s">
        <v>64</v>
      </c>
      <c r="P89" t="s">
        <v>480</v>
      </c>
    </row>
    <row r="90" spans="1:16" ht="12.75">
      <c r="A90">
        <v>7115568</v>
      </c>
      <c r="B90" t="s">
        <v>361</v>
      </c>
      <c r="C90" t="s">
        <v>362</v>
      </c>
      <c r="D90">
        <v>500</v>
      </c>
      <c r="E90" s="5">
        <v>41331</v>
      </c>
      <c r="F90" t="s">
        <v>10</v>
      </c>
      <c r="G90">
        <v>-11</v>
      </c>
      <c r="H90" t="s">
        <v>6</v>
      </c>
      <c r="I90" s="98" t="s">
        <v>493</v>
      </c>
      <c r="J90" t="s">
        <v>22</v>
      </c>
      <c r="K90" t="s">
        <v>8</v>
      </c>
      <c r="M90" s="5">
        <v>45203</v>
      </c>
      <c r="O90" t="s">
        <v>64</v>
      </c>
      <c r="P90" t="s">
        <v>480</v>
      </c>
    </row>
    <row r="91" spans="1:16" ht="12.75">
      <c r="A91">
        <v>7115446</v>
      </c>
      <c r="B91" t="s">
        <v>215</v>
      </c>
      <c r="C91" t="s">
        <v>208</v>
      </c>
      <c r="D91">
        <v>500</v>
      </c>
      <c r="E91" s="5">
        <v>41438</v>
      </c>
      <c r="F91" t="s">
        <v>10</v>
      </c>
      <c r="G91">
        <v>-11</v>
      </c>
      <c r="H91" t="s">
        <v>12</v>
      </c>
      <c r="I91" s="98" t="s">
        <v>481</v>
      </c>
      <c r="J91" t="s">
        <v>44</v>
      </c>
      <c r="K91" t="s">
        <v>7</v>
      </c>
      <c r="L91" t="s">
        <v>7</v>
      </c>
      <c r="M91" s="5">
        <v>45200</v>
      </c>
      <c r="O91" t="s">
        <v>64</v>
      </c>
      <c r="P91" t="s">
        <v>480</v>
      </c>
    </row>
    <row r="92" spans="1:16" ht="12.75">
      <c r="A92">
        <v>7114231</v>
      </c>
      <c r="B92" t="s">
        <v>281</v>
      </c>
      <c r="C92" t="s">
        <v>282</v>
      </c>
      <c r="D92">
        <v>500</v>
      </c>
      <c r="E92" s="5">
        <v>41589</v>
      </c>
      <c r="F92" t="s">
        <v>10</v>
      </c>
      <c r="G92">
        <v>-11</v>
      </c>
      <c r="H92" t="s">
        <v>6</v>
      </c>
      <c r="I92" s="98" t="s">
        <v>490</v>
      </c>
      <c r="J92" t="s">
        <v>24</v>
      </c>
      <c r="N92" s="5">
        <v>43356</v>
      </c>
      <c r="O92" t="s">
        <v>37</v>
      </c>
      <c r="P92" t="s">
        <v>482</v>
      </c>
    </row>
    <row r="93" spans="1:16" ht="12.75">
      <c r="A93">
        <v>7115305</v>
      </c>
      <c r="B93" t="s">
        <v>120</v>
      </c>
      <c r="C93" t="s">
        <v>121</v>
      </c>
      <c r="D93">
        <v>500</v>
      </c>
      <c r="E93" s="5">
        <v>41536</v>
      </c>
      <c r="F93" t="s">
        <v>10</v>
      </c>
      <c r="G93">
        <v>-11</v>
      </c>
      <c r="H93" t="s">
        <v>12</v>
      </c>
      <c r="I93" s="98" t="s">
        <v>489</v>
      </c>
      <c r="J93" t="s">
        <v>45</v>
      </c>
      <c r="L93" t="s">
        <v>7</v>
      </c>
      <c r="O93" t="s">
        <v>64</v>
      </c>
      <c r="P93" t="s">
        <v>482</v>
      </c>
    </row>
    <row r="94" spans="1:16" ht="12.75">
      <c r="A94">
        <v>7115235</v>
      </c>
      <c r="B94" t="s">
        <v>120</v>
      </c>
      <c r="C94" t="s">
        <v>75</v>
      </c>
      <c r="D94">
        <v>500</v>
      </c>
      <c r="E94" s="5">
        <v>42797</v>
      </c>
      <c r="F94" t="s">
        <v>7</v>
      </c>
      <c r="G94">
        <v>-9</v>
      </c>
      <c r="H94" t="s">
        <v>6</v>
      </c>
      <c r="I94" s="98" t="s">
        <v>489</v>
      </c>
      <c r="J94" t="s">
        <v>45</v>
      </c>
      <c r="L94" t="s">
        <v>7</v>
      </c>
      <c r="O94" t="s">
        <v>64</v>
      </c>
      <c r="P94" t="s">
        <v>482</v>
      </c>
    </row>
    <row r="95" spans="1:16" ht="12.75">
      <c r="A95">
        <v>7115447</v>
      </c>
      <c r="B95" t="s">
        <v>216</v>
      </c>
      <c r="C95" t="s">
        <v>208</v>
      </c>
      <c r="D95">
        <v>500</v>
      </c>
      <c r="E95" s="5">
        <v>41407</v>
      </c>
      <c r="F95" t="s">
        <v>10</v>
      </c>
      <c r="G95">
        <v>-11</v>
      </c>
      <c r="H95" t="s">
        <v>12</v>
      </c>
      <c r="I95" s="98" t="s">
        <v>481</v>
      </c>
      <c r="J95" t="s">
        <v>44</v>
      </c>
      <c r="L95" t="s">
        <v>7</v>
      </c>
      <c r="O95" t="s">
        <v>64</v>
      </c>
      <c r="P95" t="s">
        <v>482</v>
      </c>
    </row>
    <row r="96" spans="1:16" ht="12.75">
      <c r="A96">
        <v>7114565</v>
      </c>
      <c r="B96" t="s">
        <v>283</v>
      </c>
      <c r="C96" t="s">
        <v>236</v>
      </c>
      <c r="D96">
        <v>500</v>
      </c>
      <c r="E96" s="5">
        <v>41807</v>
      </c>
      <c r="F96" t="s">
        <v>14</v>
      </c>
      <c r="G96">
        <v>-10</v>
      </c>
      <c r="H96" t="s">
        <v>6</v>
      </c>
      <c r="I96" s="98" t="s">
        <v>489</v>
      </c>
      <c r="J96" t="s">
        <v>45</v>
      </c>
      <c r="N96" s="5">
        <v>43606</v>
      </c>
      <c r="O96" t="s">
        <v>37</v>
      </c>
      <c r="P96" t="s">
        <v>482</v>
      </c>
    </row>
    <row r="97" spans="1:16" ht="12.75">
      <c r="A97">
        <v>7115548</v>
      </c>
      <c r="B97" t="s">
        <v>363</v>
      </c>
      <c r="C97" t="s">
        <v>364</v>
      </c>
      <c r="D97">
        <v>500</v>
      </c>
      <c r="E97" s="5">
        <v>41718</v>
      </c>
      <c r="F97" t="s">
        <v>14</v>
      </c>
      <c r="G97">
        <v>-10</v>
      </c>
      <c r="H97" t="s">
        <v>6</v>
      </c>
      <c r="I97" s="98" t="s">
        <v>481</v>
      </c>
      <c r="J97" t="s">
        <v>44</v>
      </c>
      <c r="K97" t="s">
        <v>7</v>
      </c>
      <c r="M97" s="5">
        <v>45200</v>
      </c>
      <c r="O97" t="s">
        <v>64</v>
      </c>
      <c r="P97" t="s">
        <v>480</v>
      </c>
    </row>
    <row r="98" spans="1:16" ht="12.75">
      <c r="A98">
        <v>7115610</v>
      </c>
      <c r="B98" t="s">
        <v>430</v>
      </c>
      <c r="C98" t="s">
        <v>32</v>
      </c>
      <c r="D98">
        <v>500</v>
      </c>
      <c r="E98" s="5">
        <v>42492</v>
      </c>
      <c r="F98" t="s">
        <v>7</v>
      </c>
      <c r="G98">
        <v>-9</v>
      </c>
      <c r="H98" t="s">
        <v>6</v>
      </c>
      <c r="I98" s="98" t="s">
        <v>493</v>
      </c>
      <c r="J98" t="s">
        <v>22</v>
      </c>
      <c r="K98" t="s">
        <v>8</v>
      </c>
      <c r="M98" s="5">
        <v>45218</v>
      </c>
      <c r="N98" s="5">
        <v>45217</v>
      </c>
      <c r="O98" t="s">
        <v>37</v>
      </c>
      <c r="P98" t="s">
        <v>480</v>
      </c>
    </row>
    <row r="99" spans="1:16" ht="12.75">
      <c r="A99">
        <v>7115576</v>
      </c>
      <c r="B99" t="s">
        <v>365</v>
      </c>
      <c r="C99" t="s">
        <v>366</v>
      </c>
      <c r="D99">
        <v>500</v>
      </c>
      <c r="E99" s="5">
        <v>41675</v>
      </c>
      <c r="F99" t="s">
        <v>14</v>
      </c>
      <c r="G99">
        <v>-10</v>
      </c>
      <c r="H99" t="s">
        <v>6</v>
      </c>
      <c r="I99" s="98" t="s">
        <v>497</v>
      </c>
      <c r="J99" t="s">
        <v>367</v>
      </c>
      <c r="K99" t="s">
        <v>7</v>
      </c>
      <c r="M99" s="5">
        <v>45204</v>
      </c>
      <c r="O99" t="s">
        <v>64</v>
      </c>
      <c r="P99" t="s">
        <v>480</v>
      </c>
    </row>
    <row r="100" spans="1:16" ht="12.75">
      <c r="A100">
        <v>7114872</v>
      </c>
      <c r="B100" t="s">
        <v>284</v>
      </c>
      <c r="C100" t="s">
        <v>161</v>
      </c>
      <c r="D100">
        <v>500</v>
      </c>
      <c r="E100" s="5">
        <v>41832</v>
      </c>
      <c r="F100" t="s">
        <v>14</v>
      </c>
      <c r="G100">
        <v>-10</v>
      </c>
      <c r="H100" t="s">
        <v>12</v>
      </c>
      <c r="I100" s="98" t="s">
        <v>491</v>
      </c>
      <c r="J100" t="s">
        <v>42</v>
      </c>
      <c r="O100" t="s">
        <v>63</v>
      </c>
      <c r="P100" t="s">
        <v>482</v>
      </c>
    </row>
    <row r="101" spans="1:16" ht="12.75">
      <c r="A101">
        <v>7114843</v>
      </c>
      <c r="B101" t="s">
        <v>285</v>
      </c>
      <c r="C101" t="s">
        <v>57</v>
      </c>
      <c r="D101">
        <v>500</v>
      </c>
      <c r="E101" s="5">
        <v>41450</v>
      </c>
      <c r="F101" t="s">
        <v>10</v>
      </c>
      <c r="G101">
        <v>-11</v>
      </c>
      <c r="H101" t="s">
        <v>6</v>
      </c>
      <c r="I101" s="98" t="s">
        <v>489</v>
      </c>
      <c r="J101" t="s">
        <v>45</v>
      </c>
      <c r="N101" s="5">
        <v>44090</v>
      </c>
      <c r="O101" t="s">
        <v>37</v>
      </c>
      <c r="P101" t="s">
        <v>482</v>
      </c>
    </row>
    <row r="102" spans="1:16" ht="12.75">
      <c r="A102">
        <v>7115087</v>
      </c>
      <c r="B102" t="s">
        <v>286</v>
      </c>
      <c r="C102" t="s">
        <v>287</v>
      </c>
      <c r="D102">
        <v>500</v>
      </c>
      <c r="E102" s="5">
        <v>41624</v>
      </c>
      <c r="F102" t="s">
        <v>10</v>
      </c>
      <c r="G102">
        <v>-11</v>
      </c>
      <c r="H102" t="s">
        <v>12</v>
      </c>
      <c r="I102" s="98" t="s">
        <v>488</v>
      </c>
      <c r="J102" t="s">
        <v>47</v>
      </c>
      <c r="O102" t="s">
        <v>64</v>
      </c>
      <c r="P102" t="s">
        <v>482</v>
      </c>
    </row>
    <row r="103" spans="1:16" ht="12.75">
      <c r="A103">
        <v>7114666</v>
      </c>
      <c r="B103" t="s">
        <v>54</v>
      </c>
      <c r="C103" t="s">
        <v>55</v>
      </c>
      <c r="D103">
        <v>500</v>
      </c>
      <c r="E103" s="5">
        <v>41690</v>
      </c>
      <c r="F103" t="s">
        <v>14</v>
      </c>
      <c r="G103">
        <v>-10</v>
      </c>
      <c r="H103" t="s">
        <v>12</v>
      </c>
      <c r="I103" s="98" t="s">
        <v>485</v>
      </c>
      <c r="J103" t="s">
        <v>25</v>
      </c>
      <c r="K103" t="s">
        <v>7</v>
      </c>
      <c r="L103" t="s">
        <v>7</v>
      </c>
      <c r="M103" s="5">
        <v>45185</v>
      </c>
      <c r="O103" t="s">
        <v>64</v>
      </c>
      <c r="P103" t="s">
        <v>480</v>
      </c>
    </row>
    <row r="104" spans="1:16" ht="12.75">
      <c r="A104">
        <v>7114958</v>
      </c>
      <c r="B104" t="s">
        <v>289</v>
      </c>
      <c r="C104" t="s">
        <v>73</v>
      </c>
      <c r="D104">
        <v>500</v>
      </c>
      <c r="E104" s="5">
        <v>42398</v>
      </c>
      <c r="F104" t="s">
        <v>7</v>
      </c>
      <c r="G104">
        <v>-9</v>
      </c>
      <c r="H104" t="s">
        <v>6</v>
      </c>
      <c r="I104" s="98" t="s">
        <v>491</v>
      </c>
      <c r="J104" t="s">
        <v>42</v>
      </c>
      <c r="O104" t="s">
        <v>64</v>
      </c>
      <c r="P104" t="s">
        <v>482</v>
      </c>
    </row>
    <row r="105" spans="1:16" ht="12.75">
      <c r="A105">
        <v>7115528</v>
      </c>
      <c r="B105" t="s">
        <v>431</v>
      </c>
      <c r="C105" t="s">
        <v>116</v>
      </c>
      <c r="D105">
        <v>504</v>
      </c>
      <c r="E105" s="5">
        <v>42220</v>
      </c>
      <c r="F105" t="s">
        <v>7</v>
      </c>
      <c r="G105">
        <v>-9</v>
      </c>
      <c r="H105" t="s">
        <v>6</v>
      </c>
      <c r="I105" s="98" t="s">
        <v>483</v>
      </c>
      <c r="J105" t="s">
        <v>21</v>
      </c>
      <c r="K105" t="s">
        <v>8</v>
      </c>
      <c r="M105" s="5">
        <v>45194</v>
      </c>
      <c r="N105" s="5">
        <v>45169</v>
      </c>
      <c r="O105" t="s">
        <v>37</v>
      </c>
      <c r="P105" t="s">
        <v>480</v>
      </c>
    </row>
    <row r="106" spans="1:16" ht="12.75">
      <c r="A106">
        <v>7115103</v>
      </c>
      <c r="B106" t="s">
        <v>94</v>
      </c>
      <c r="C106" t="s">
        <v>95</v>
      </c>
      <c r="D106">
        <v>500</v>
      </c>
      <c r="E106" s="5">
        <v>41699</v>
      </c>
      <c r="F106" t="s">
        <v>14</v>
      </c>
      <c r="G106">
        <v>-10</v>
      </c>
      <c r="H106" t="s">
        <v>6</v>
      </c>
      <c r="I106" s="98" t="s">
        <v>493</v>
      </c>
      <c r="J106" t="s">
        <v>22</v>
      </c>
      <c r="K106" t="s">
        <v>8</v>
      </c>
      <c r="L106" t="s">
        <v>8</v>
      </c>
      <c r="M106" s="5">
        <v>45203</v>
      </c>
      <c r="O106" t="s">
        <v>64</v>
      </c>
      <c r="P106" t="s">
        <v>480</v>
      </c>
    </row>
    <row r="107" spans="1:16" ht="12.75">
      <c r="A107">
        <v>7114575</v>
      </c>
      <c r="B107" t="s">
        <v>290</v>
      </c>
      <c r="C107" t="s">
        <v>163</v>
      </c>
      <c r="D107">
        <v>500</v>
      </c>
      <c r="E107" s="5">
        <v>41433</v>
      </c>
      <c r="F107" t="s">
        <v>10</v>
      </c>
      <c r="G107">
        <v>-11</v>
      </c>
      <c r="H107" t="s">
        <v>6</v>
      </c>
      <c r="I107" s="98" t="s">
        <v>489</v>
      </c>
      <c r="J107" t="s">
        <v>45</v>
      </c>
      <c r="N107" s="5">
        <v>43725</v>
      </c>
      <c r="O107" t="s">
        <v>37</v>
      </c>
      <c r="P107" t="s">
        <v>482</v>
      </c>
    </row>
    <row r="108" spans="1:16" ht="12.75">
      <c r="A108">
        <v>7115448</v>
      </c>
      <c r="B108" t="s">
        <v>432</v>
      </c>
      <c r="C108" t="s">
        <v>433</v>
      </c>
      <c r="D108">
        <v>500</v>
      </c>
      <c r="E108" s="5">
        <v>42278</v>
      </c>
      <c r="F108" t="s">
        <v>7</v>
      </c>
      <c r="G108">
        <v>-9</v>
      </c>
      <c r="H108" t="s">
        <v>12</v>
      </c>
      <c r="I108" s="98" t="s">
        <v>481</v>
      </c>
      <c r="J108" t="s">
        <v>44</v>
      </c>
      <c r="K108" t="s">
        <v>7</v>
      </c>
      <c r="L108" t="s">
        <v>7</v>
      </c>
      <c r="M108" s="5">
        <v>45181</v>
      </c>
      <c r="N108" s="5">
        <v>44944</v>
      </c>
      <c r="O108" t="s">
        <v>37</v>
      </c>
      <c r="P108" t="s">
        <v>480</v>
      </c>
    </row>
    <row r="109" spans="1:16" ht="12.75">
      <c r="A109">
        <v>7115367</v>
      </c>
      <c r="B109" t="s">
        <v>164</v>
      </c>
      <c r="C109" t="s">
        <v>77</v>
      </c>
      <c r="D109">
        <v>500</v>
      </c>
      <c r="E109" s="5">
        <v>42028</v>
      </c>
      <c r="F109" t="s">
        <v>7</v>
      </c>
      <c r="G109">
        <v>-9</v>
      </c>
      <c r="H109" t="s">
        <v>6</v>
      </c>
      <c r="I109" s="98" t="s">
        <v>484</v>
      </c>
      <c r="J109" t="s">
        <v>20</v>
      </c>
      <c r="L109" t="s">
        <v>7</v>
      </c>
      <c r="O109" t="s">
        <v>63</v>
      </c>
      <c r="P109" t="s">
        <v>482</v>
      </c>
    </row>
    <row r="110" spans="1:16" ht="12.75">
      <c r="A110">
        <v>7114290</v>
      </c>
      <c r="B110" t="s">
        <v>74</v>
      </c>
      <c r="C110" t="s">
        <v>264</v>
      </c>
      <c r="D110">
        <v>500</v>
      </c>
      <c r="E110" s="5">
        <v>41736</v>
      </c>
      <c r="F110" t="s">
        <v>14</v>
      </c>
      <c r="G110">
        <v>-10</v>
      </c>
      <c r="H110" t="s">
        <v>12</v>
      </c>
      <c r="I110" s="98" t="s">
        <v>490</v>
      </c>
      <c r="J110" t="s">
        <v>24</v>
      </c>
      <c r="O110" t="s">
        <v>63</v>
      </c>
      <c r="P110" t="s">
        <v>482</v>
      </c>
    </row>
    <row r="111" spans="1:16" ht="12.75">
      <c r="A111">
        <v>7115258</v>
      </c>
      <c r="B111" t="s">
        <v>74</v>
      </c>
      <c r="C111" t="s">
        <v>32</v>
      </c>
      <c r="D111">
        <v>500</v>
      </c>
      <c r="E111" s="5">
        <v>42421</v>
      </c>
      <c r="F111" t="s">
        <v>7</v>
      </c>
      <c r="G111">
        <v>-9</v>
      </c>
      <c r="H111" t="s">
        <v>6</v>
      </c>
      <c r="I111" s="98" t="s">
        <v>488</v>
      </c>
      <c r="J111" t="s">
        <v>47</v>
      </c>
      <c r="L111" t="s">
        <v>7</v>
      </c>
      <c r="O111" t="s">
        <v>64</v>
      </c>
      <c r="P111" t="s">
        <v>482</v>
      </c>
    </row>
    <row r="112" spans="1:16" ht="12.75">
      <c r="A112">
        <v>7114735</v>
      </c>
      <c r="B112" t="s">
        <v>291</v>
      </c>
      <c r="C112" t="s">
        <v>9</v>
      </c>
      <c r="D112">
        <v>500</v>
      </c>
      <c r="E112" s="5">
        <v>42005</v>
      </c>
      <c r="F112" t="s">
        <v>7</v>
      </c>
      <c r="G112">
        <v>-9</v>
      </c>
      <c r="H112" t="s">
        <v>6</v>
      </c>
      <c r="I112" s="98" t="s">
        <v>491</v>
      </c>
      <c r="J112" t="s">
        <v>42</v>
      </c>
      <c r="O112" t="s">
        <v>63</v>
      </c>
      <c r="P112" t="s">
        <v>482</v>
      </c>
    </row>
    <row r="113" spans="1:16" ht="12.75">
      <c r="A113">
        <v>7115493</v>
      </c>
      <c r="B113" t="s">
        <v>368</v>
      </c>
      <c r="C113" t="s">
        <v>369</v>
      </c>
      <c r="D113">
        <v>500</v>
      </c>
      <c r="E113" s="5">
        <v>41929</v>
      </c>
      <c r="F113" t="s">
        <v>14</v>
      </c>
      <c r="G113">
        <v>-10</v>
      </c>
      <c r="H113" t="s">
        <v>6</v>
      </c>
      <c r="I113" s="98" t="s">
        <v>491</v>
      </c>
      <c r="J113" t="s">
        <v>42</v>
      </c>
      <c r="K113" t="s">
        <v>7</v>
      </c>
      <c r="M113" s="5">
        <v>45182</v>
      </c>
      <c r="O113" t="s">
        <v>64</v>
      </c>
      <c r="P113" t="s">
        <v>480</v>
      </c>
    </row>
    <row r="114" spans="1:16" ht="12.75">
      <c r="A114">
        <v>7114670</v>
      </c>
      <c r="B114" t="s">
        <v>292</v>
      </c>
      <c r="C114" t="s">
        <v>240</v>
      </c>
      <c r="D114">
        <v>500</v>
      </c>
      <c r="E114" s="5">
        <v>41759</v>
      </c>
      <c r="F114" t="s">
        <v>14</v>
      </c>
      <c r="G114">
        <v>-10</v>
      </c>
      <c r="H114" t="s">
        <v>6</v>
      </c>
      <c r="I114" s="98" t="s">
        <v>485</v>
      </c>
      <c r="J114" t="s">
        <v>25</v>
      </c>
      <c r="N114" s="5">
        <v>43746</v>
      </c>
      <c r="O114" t="s">
        <v>37</v>
      </c>
      <c r="P114" t="s">
        <v>482</v>
      </c>
    </row>
    <row r="115" spans="1:16" ht="12.75">
      <c r="A115">
        <v>7114900</v>
      </c>
      <c r="B115" t="s">
        <v>292</v>
      </c>
      <c r="C115" t="s">
        <v>240</v>
      </c>
      <c r="D115">
        <v>500</v>
      </c>
      <c r="E115" s="5">
        <v>41789</v>
      </c>
      <c r="F115" t="s">
        <v>14</v>
      </c>
      <c r="G115">
        <v>-10</v>
      </c>
      <c r="H115" t="s">
        <v>6</v>
      </c>
      <c r="I115" s="98" t="s">
        <v>485</v>
      </c>
      <c r="J115" t="s">
        <v>25</v>
      </c>
      <c r="O115" t="s">
        <v>64</v>
      </c>
      <c r="P115" t="s">
        <v>482</v>
      </c>
    </row>
    <row r="116" spans="1:16" ht="12.75">
      <c r="A116">
        <v>7115450</v>
      </c>
      <c r="B116" t="s">
        <v>217</v>
      </c>
      <c r="C116" t="s">
        <v>218</v>
      </c>
      <c r="D116">
        <v>500</v>
      </c>
      <c r="E116" s="5">
        <v>42330</v>
      </c>
      <c r="F116" t="s">
        <v>7</v>
      </c>
      <c r="G116">
        <v>-9</v>
      </c>
      <c r="H116" t="s">
        <v>6</v>
      </c>
      <c r="I116" s="98" t="s">
        <v>481</v>
      </c>
      <c r="J116" t="s">
        <v>44</v>
      </c>
      <c r="K116" t="s">
        <v>7</v>
      </c>
      <c r="L116" t="s">
        <v>7</v>
      </c>
      <c r="M116" s="5">
        <v>45259</v>
      </c>
      <c r="O116" t="s">
        <v>64</v>
      </c>
      <c r="P116" t="s">
        <v>480</v>
      </c>
    </row>
    <row r="117" spans="1:16" ht="12.75">
      <c r="A117">
        <v>7115374</v>
      </c>
      <c r="B117" t="s">
        <v>165</v>
      </c>
      <c r="C117" t="s">
        <v>166</v>
      </c>
      <c r="D117">
        <v>500</v>
      </c>
      <c r="E117" s="5">
        <v>41751</v>
      </c>
      <c r="F117" t="s">
        <v>14</v>
      </c>
      <c r="G117">
        <v>-10</v>
      </c>
      <c r="H117" t="s">
        <v>12</v>
      </c>
      <c r="I117" s="98" t="s">
        <v>484</v>
      </c>
      <c r="J117" t="s">
        <v>20</v>
      </c>
      <c r="L117" t="s">
        <v>7</v>
      </c>
      <c r="O117" t="s">
        <v>63</v>
      </c>
      <c r="P117" t="s">
        <v>482</v>
      </c>
    </row>
    <row r="118" spans="1:16" ht="12.75">
      <c r="A118">
        <v>7114544</v>
      </c>
      <c r="B118" t="s">
        <v>293</v>
      </c>
      <c r="C118" t="s">
        <v>41</v>
      </c>
      <c r="D118">
        <v>500</v>
      </c>
      <c r="E118" s="5">
        <v>41540</v>
      </c>
      <c r="F118" t="s">
        <v>10</v>
      </c>
      <c r="G118">
        <v>-11</v>
      </c>
      <c r="H118" t="s">
        <v>12</v>
      </c>
      <c r="I118" s="98" t="s">
        <v>490</v>
      </c>
      <c r="J118" t="s">
        <v>24</v>
      </c>
      <c r="O118" t="s">
        <v>63</v>
      </c>
      <c r="P118" t="s">
        <v>482</v>
      </c>
    </row>
    <row r="119" spans="1:16" ht="12.75">
      <c r="A119">
        <v>7113958</v>
      </c>
      <c r="B119" t="s">
        <v>294</v>
      </c>
      <c r="C119" t="s">
        <v>229</v>
      </c>
      <c r="D119">
        <v>500</v>
      </c>
      <c r="E119" s="5">
        <v>41460</v>
      </c>
      <c r="F119" t="s">
        <v>10</v>
      </c>
      <c r="G119">
        <v>-11</v>
      </c>
      <c r="H119" t="s">
        <v>6</v>
      </c>
      <c r="I119" s="98" t="s">
        <v>490</v>
      </c>
      <c r="J119" t="s">
        <v>24</v>
      </c>
      <c r="O119" t="s">
        <v>63</v>
      </c>
      <c r="P119" t="s">
        <v>482</v>
      </c>
    </row>
    <row r="120" spans="1:16" ht="12.75">
      <c r="A120">
        <v>7115449</v>
      </c>
      <c r="B120" t="s">
        <v>219</v>
      </c>
      <c r="C120" t="s">
        <v>173</v>
      </c>
      <c r="D120">
        <v>500</v>
      </c>
      <c r="E120" s="5">
        <v>41772</v>
      </c>
      <c r="F120" t="s">
        <v>14</v>
      </c>
      <c r="G120">
        <v>-10</v>
      </c>
      <c r="H120" t="s">
        <v>12</v>
      </c>
      <c r="I120" s="98" t="s">
        <v>481</v>
      </c>
      <c r="J120" t="s">
        <v>44</v>
      </c>
      <c r="K120" t="s">
        <v>7</v>
      </c>
      <c r="L120" t="s">
        <v>7</v>
      </c>
      <c r="M120" s="5">
        <v>45199</v>
      </c>
      <c r="O120" t="s">
        <v>64</v>
      </c>
      <c r="P120" t="s">
        <v>480</v>
      </c>
    </row>
    <row r="121" spans="1:16" ht="12.75">
      <c r="A121">
        <v>7114027</v>
      </c>
      <c r="B121" t="s">
        <v>295</v>
      </c>
      <c r="C121" t="s">
        <v>296</v>
      </c>
      <c r="D121">
        <v>500</v>
      </c>
      <c r="E121" s="5">
        <v>41297</v>
      </c>
      <c r="F121" t="s">
        <v>10</v>
      </c>
      <c r="G121">
        <v>-11</v>
      </c>
      <c r="H121" t="s">
        <v>12</v>
      </c>
      <c r="I121" s="98" t="s">
        <v>481</v>
      </c>
      <c r="J121" t="s">
        <v>44</v>
      </c>
      <c r="N121" s="5">
        <v>42993</v>
      </c>
      <c r="O121" t="s">
        <v>37</v>
      </c>
      <c r="P121" t="s">
        <v>482</v>
      </c>
    </row>
    <row r="122" spans="1:16" ht="12.75">
      <c r="A122">
        <v>7115283</v>
      </c>
      <c r="B122" t="s">
        <v>434</v>
      </c>
      <c r="C122" t="s">
        <v>435</v>
      </c>
      <c r="D122">
        <v>500</v>
      </c>
      <c r="E122" s="5">
        <v>43246</v>
      </c>
      <c r="F122" t="s">
        <v>7</v>
      </c>
      <c r="G122">
        <v>-9</v>
      </c>
      <c r="H122" t="s">
        <v>12</v>
      </c>
      <c r="I122" s="98" t="s">
        <v>489</v>
      </c>
      <c r="J122" t="s">
        <v>45</v>
      </c>
      <c r="K122" t="s">
        <v>7</v>
      </c>
      <c r="L122" t="s">
        <v>7</v>
      </c>
      <c r="M122" s="5">
        <v>45196</v>
      </c>
      <c r="O122" t="s">
        <v>64</v>
      </c>
      <c r="P122" t="s">
        <v>480</v>
      </c>
    </row>
    <row r="123" spans="1:16" ht="12.75">
      <c r="A123">
        <v>7115307</v>
      </c>
      <c r="B123" t="s">
        <v>434</v>
      </c>
      <c r="C123" t="s">
        <v>436</v>
      </c>
      <c r="D123">
        <v>500</v>
      </c>
      <c r="E123" s="5">
        <v>42325</v>
      </c>
      <c r="F123" t="s">
        <v>7</v>
      </c>
      <c r="G123">
        <v>-9</v>
      </c>
      <c r="H123" t="s">
        <v>12</v>
      </c>
      <c r="I123" s="98" t="s">
        <v>489</v>
      </c>
      <c r="J123" t="s">
        <v>45</v>
      </c>
      <c r="K123" t="s">
        <v>8</v>
      </c>
      <c r="L123" t="s">
        <v>7</v>
      </c>
      <c r="M123" s="5">
        <v>45196</v>
      </c>
      <c r="O123" t="s">
        <v>64</v>
      </c>
      <c r="P123" t="s">
        <v>480</v>
      </c>
    </row>
    <row r="124" spans="1:16" ht="12.75">
      <c r="A124">
        <v>7114675</v>
      </c>
      <c r="B124" t="s">
        <v>297</v>
      </c>
      <c r="C124" t="s">
        <v>162</v>
      </c>
      <c r="D124">
        <v>500</v>
      </c>
      <c r="E124" s="5">
        <v>41865</v>
      </c>
      <c r="F124" t="s">
        <v>14</v>
      </c>
      <c r="G124">
        <v>-10</v>
      </c>
      <c r="H124" t="s">
        <v>6</v>
      </c>
      <c r="I124" s="98" t="s">
        <v>490</v>
      </c>
      <c r="J124" t="s">
        <v>24</v>
      </c>
      <c r="O124" t="s">
        <v>63</v>
      </c>
      <c r="P124" t="s">
        <v>482</v>
      </c>
    </row>
    <row r="125" spans="1:16" ht="12.75">
      <c r="A125">
        <v>7115561</v>
      </c>
      <c r="B125" t="s">
        <v>370</v>
      </c>
      <c r="C125" t="s">
        <v>96</v>
      </c>
      <c r="D125">
        <v>500</v>
      </c>
      <c r="E125" s="5">
        <v>41551</v>
      </c>
      <c r="F125" t="s">
        <v>10</v>
      </c>
      <c r="G125">
        <v>-11</v>
      </c>
      <c r="H125" t="s">
        <v>12</v>
      </c>
      <c r="I125" s="98" t="s">
        <v>490</v>
      </c>
      <c r="J125" t="s">
        <v>24</v>
      </c>
      <c r="K125" t="s">
        <v>8</v>
      </c>
      <c r="M125" s="5">
        <v>45202</v>
      </c>
      <c r="O125" t="s">
        <v>64</v>
      </c>
      <c r="P125" t="s">
        <v>480</v>
      </c>
    </row>
    <row r="126" spans="1:16" ht="12.75">
      <c r="A126">
        <v>7115451</v>
      </c>
      <c r="B126" t="s">
        <v>220</v>
      </c>
      <c r="C126" t="s">
        <v>57</v>
      </c>
      <c r="D126">
        <v>500</v>
      </c>
      <c r="E126" s="5">
        <v>41356</v>
      </c>
      <c r="F126" t="s">
        <v>10</v>
      </c>
      <c r="G126">
        <v>-11</v>
      </c>
      <c r="H126" t="s">
        <v>6</v>
      </c>
      <c r="I126" s="98" t="s">
        <v>481</v>
      </c>
      <c r="J126" t="s">
        <v>44</v>
      </c>
      <c r="L126" t="s">
        <v>7</v>
      </c>
      <c r="O126" t="s">
        <v>64</v>
      </c>
      <c r="P126" t="s">
        <v>482</v>
      </c>
    </row>
    <row r="127" spans="1:16" ht="12.75">
      <c r="A127">
        <v>7115539</v>
      </c>
      <c r="B127" t="s">
        <v>437</v>
      </c>
      <c r="C127" t="s">
        <v>438</v>
      </c>
      <c r="D127">
        <v>507</v>
      </c>
      <c r="E127" s="5">
        <v>42540</v>
      </c>
      <c r="F127" t="s">
        <v>7</v>
      </c>
      <c r="G127">
        <v>-9</v>
      </c>
      <c r="H127" t="s">
        <v>6</v>
      </c>
      <c r="I127" s="98" t="s">
        <v>483</v>
      </c>
      <c r="J127" t="s">
        <v>21</v>
      </c>
      <c r="K127" t="s">
        <v>8</v>
      </c>
      <c r="M127" s="5">
        <v>45196</v>
      </c>
      <c r="O127" t="s">
        <v>64</v>
      </c>
      <c r="P127" t="s">
        <v>480</v>
      </c>
    </row>
    <row r="128" spans="1:16" ht="12.75">
      <c r="A128">
        <v>7114959</v>
      </c>
      <c r="B128" t="s">
        <v>76</v>
      </c>
      <c r="C128" t="s">
        <v>56</v>
      </c>
      <c r="D128">
        <v>500</v>
      </c>
      <c r="E128" s="5">
        <v>41563</v>
      </c>
      <c r="F128" t="s">
        <v>10</v>
      </c>
      <c r="G128">
        <v>-11</v>
      </c>
      <c r="H128" t="s">
        <v>6</v>
      </c>
      <c r="I128" s="98" t="s">
        <v>485</v>
      </c>
      <c r="J128" t="s">
        <v>25</v>
      </c>
      <c r="L128" t="s">
        <v>7</v>
      </c>
      <c r="O128" t="s">
        <v>64</v>
      </c>
      <c r="P128" t="s">
        <v>482</v>
      </c>
    </row>
    <row r="129" spans="1:16" ht="12.75">
      <c r="A129">
        <v>7114293</v>
      </c>
      <c r="B129" t="s">
        <v>298</v>
      </c>
      <c r="C129" t="s">
        <v>77</v>
      </c>
      <c r="D129">
        <v>500</v>
      </c>
      <c r="E129" s="5">
        <v>41691</v>
      </c>
      <c r="F129" t="s">
        <v>14</v>
      </c>
      <c r="G129">
        <v>-10</v>
      </c>
      <c r="H129" t="s">
        <v>6</v>
      </c>
      <c r="I129" s="98" t="s">
        <v>490</v>
      </c>
      <c r="J129" t="s">
        <v>24</v>
      </c>
      <c r="O129" t="s">
        <v>64</v>
      </c>
      <c r="P129" t="s">
        <v>482</v>
      </c>
    </row>
    <row r="130" spans="1:16" ht="12.75">
      <c r="A130">
        <v>7114294</v>
      </c>
      <c r="B130" t="s">
        <v>298</v>
      </c>
      <c r="C130" t="s">
        <v>267</v>
      </c>
      <c r="D130">
        <v>500</v>
      </c>
      <c r="E130" s="5">
        <v>41691</v>
      </c>
      <c r="F130" t="s">
        <v>14</v>
      </c>
      <c r="G130">
        <v>-10</v>
      </c>
      <c r="H130" t="s">
        <v>6</v>
      </c>
      <c r="I130" s="98" t="s">
        <v>490</v>
      </c>
      <c r="J130" t="s">
        <v>24</v>
      </c>
      <c r="O130" t="s">
        <v>63</v>
      </c>
      <c r="P130" t="s">
        <v>482</v>
      </c>
    </row>
    <row r="131" spans="1:16" ht="12.75">
      <c r="A131">
        <v>7115657</v>
      </c>
      <c r="B131" t="s">
        <v>389</v>
      </c>
      <c r="C131" t="s">
        <v>390</v>
      </c>
      <c r="D131">
        <v>500</v>
      </c>
      <c r="E131" s="5">
        <v>41599</v>
      </c>
      <c r="F131" t="s">
        <v>10</v>
      </c>
      <c r="G131">
        <v>-11</v>
      </c>
      <c r="H131" t="s">
        <v>6</v>
      </c>
      <c r="I131" s="98" t="s">
        <v>486</v>
      </c>
      <c r="J131" t="s">
        <v>65</v>
      </c>
      <c r="K131" t="s">
        <v>8</v>
      </c>
      <c r="M131" s="5">
        <v>45239</v>
      </c>
      <c r="O131" t="s">
        <v>64</v>
      </c>
      <c r="P131" t="s">
        <v>480</v>
      </c>
    </row>
    <row r="132" spans="1:16" ht="12.75">
      <c r="A132">
        <v>7114295</v>
      </c>
      <c r="B132" t="s">
        <v>299</v>
      </c>
      <c r="C132" t="s">
        <v>263</v>
      </c>
      <c r="D132">
        <v>500</v>
      </c>
      <c r="E132" s="5">
        <v>41807</v>
      </c>
      <c r="F132" t="s">
        <v>14</v>
      </c>
      <c r="G132">
        <v>-10</v>
      </c>
      <c r="H132" t="s">
        <v>6</v>
      </c>
      <c r="I132" s="98" t="s">
        <v>490</v>
      </c>
      <c r="J132" t="s">
        <v>24</v>
      </c>
      <c r="K132" t="s">
        <v>7</v>
      </c>
      <c r="M132" s="5">
        <v>45181</v>
      </c>
      <c r="O132" t="s">
        <v>64</v>
      </c>
      <c r="P132" t="s">
        <v>480</v>
      </c>
    </row>
    <row r="133" spans="1:16" ht="12.75">
      <c r="A133">
        <v>7114547</v>
      </c>
      <c r="B133" t="s">
        <v>299</v>
      </c>
      <c r="C133" t="s">
        <v>439</v>
      </c>
      <c r="D133">
        <v>500</v>
      </c>
      <c r="E133" s="5">
        <v>42264</v>
      </c>
      <c r="F133" t="s">
        <v>7</v>
      </c>
      <c r="G133">
        <v>-9</v>
      </c>
      <c r="H133" t="s">
        <v>12</v>
      </c>
      <c r="I133" s="98" t="s">
        <v>490</v>
      </c>
      <c r="J133" t="s">
        <v>24</v>
      </c>
      <c r="K133" t="s">
        <v>7</v>
      </c>
      <c r="M133" s="5">
        <v>45205</v>
      </c>
      <c r="O133" t="s">
        <v>64</v>
      </c>
      <c r="P133" t="s">
        <v>480</v>
      </c>
    </row>
    <row r="134" spans="1:16" ht="12.75">
      <c r="A134">
        <v>7114296</v>
      </c>
      <c r="B134" t="s">
        <v>299</v>
      </c>
      <c r="C134" t="s">
        <v>34</v>
      </c>
      <c r="D134">
        <v>504</v>
      </c>
      <c r="E134" s="5">
        <v>41382</v>
      </c>
      <c r="F134" t="s">
        <v>10</v>
      </c>
      <c r="G134">
        <v>-11</v>
      </c>
      <c r="H134" t="s">
        <v>6</v>
      </c>
      <c r="I134" s="98" t="s">
        <v>490</v>
      </c>
      <c r="J134" t="s">
        <v>24</v>
      </c>
      <c r="K134" t="s">
        <v>8</v>
      </c>
      <c r="M134" s="5">
        <v>45272</v>
      </c>
      <c r="O134" t="s">
        <v>64</v>
      </c>
      <c r="P134" t="s">
        <v>480</v>
      </c>
    </row>
    <row r="135" spans="1:16" ht="12.75">
      <c r="A135">
        <v>7115288</v>
      </c>
      <c r="B135" t="s">
        <v>440</v>
      </c>
      <c r="C135" t="s">
        <v>441</v>
      </c>
      <c r="D135">
        <v>500</v>
      </c>
      <c r="E135" s="5">
        <v>43327</v>
      </c>
      <c r="F135" t="s">
        <v>7</v>
      </c>
      <c r="G135">
        <v>-9</v>
      </c>
      <c r="H135" t="s">
        <v>12</v>
      </c>
      <c r="I135" s="98" t="s">
        <v>489</v>
      </c>
      <c r="J135" t="s">
        <v>45</v>
      </c>
      <c r="K135" t="s">
        <v>7</v>
      </c>
      <c r="L135" t="s">
        <v>7</v>
      </c>
      <c r="M135" s="5">
        <v>45191</v>
      </c>
      <c r="O135" t="s">
        <v>64</v>
      </c>
      <c r="P135" t="s">
        <v>480</v>
      </c>
    </row>
    <row r="136" spans="1:16" ht="12.75">
      <c r="A136">
        <v>7115678</v>
      </c>
      <c r="B136" t="s">
        <v>442</v>
      </c>
      <c r="C136" t="s">
        <v>443</v>
      </c>
      <c r="D136">
        <v>500</v>
      </c>
      <c r="E136" s="5">
        <v>42759</v>
      </c>
      <c r="F136" t="s">
        <v>7</v>
      </c>
      <c r="G136">
        <v>-9</v>
      </c>
      <c r="H136" t="s">
        <v>12</v>
      </c>
      <c r="I136" s="98" t="s">
        <v>494</v>
      </c>
      <c r="J136" t="s">
        <v>416</v>
      </c>
      <c r="K136" t="s">
        <v>7</v>
      </c>
      <c r="M136" s="5">
        <v>45258</v>
      </c>
      <c r="O136" t="s">
        <v>63</v>
      </c>
      <c r="P136" t="s">
        <v>480</v>
      </c>
    </row>
    <row r="137" spans="1:16" ht="12.75">
      <c r="A137">
        <v>7115332</v>
      </c>
      <c r="B137" t="s">
        <v>167</v>
      </c>
      <c r="C137" t="s">
        <v>163</v>
      </c>
      <c r="D137">
        <v>500</v>
      </c>
      <c r="E137" s="5">
        <v>42427</v>
      </c>
      <c r="F137" t="s">
        <v>7</v>
      </c>
      <c r="G137">
        <v>-9</v>
      </c>
      <c r="H137" t="s">
        <v>6</v>
      </c>
      <c r="I137" s="98" t="s">
        <v>489</v>
      </c>
      <c r="J137" t="s">
        <v>45</v>
      </c>
      <c r="L137" t="s">
        <v>7</v>
      </c>
      <c r="O137" t="s">
        <v>64</v>
      </c>
      <c r="P137" t="s">
        <v>482</v>
      </c>
    </row>
    <row r="138" spans="1:16" ht="12.75">
      <c r="A138">
        <v>7114825</v>
      </c>
      <c r="B138" t="s">
        <v>301</v>
      </c>
      <c r="C138" t="s">
        <v>288</v>
      </c>
      <c r="D138">
        <v>500</v>
      </c>
      <c r="E138" s="5">
        <v>41483</v>
      </c>
      <c r="F138" t="s">
        <v>10</v>
      </c>
      <c r="G138">
        <v>-11</v>
      </c>
      <c r="H138" t="s">
        <v>6</v>
      </c>
      <c r="I138" s="98" t="s">
        <v>485</v>
      </c>
      <c r="J138" t="s">
        <v>25</v>
      </c>
      <c r="N138" s="5">
        <v>44103</v>
      </c>
      <c r="O138" t="s">
        <v>37</v>
      </c>
      <c r="P138" t="s">
        <v>482</v>
      </c>
    </row>
    <row r="139" spans="1:16" ht="12.75">
      <c r="A139">
        <v>7115524</v>
      </c>
      <c r="B139" t="s">
        <v>371</v>
      </c>
      <c r="C139" t="s">
        <v>372</v>
      </c>
      <c r="D139">
        <v>500</v>
      </c>
      <c r="E139" s="5">
        <v>41927</v>
      </c>
      <c r="F139" t="s">
        <v>14</v>
      </c>
      <c r="G139">
        <v>-10</v>
      </c>
      <c r="H139" t="s">
        <v>6</v>
      </c>
      <c r="I139" s="98" t="s">
        <v>491</v>
      </c>
      <c r="J139" t="s">
        <v>42</v>
      </c>
      <c r="K139" t="s">
        <v>7</v>
      </c>
      <c r="M139" s="5">
        <v>45194</v>
      </c>
      <c r="O139" t="s">
        <v>64</v>
      </c>
      <c r="P139" t="s">
        <v>480</v>
      </c>
    </row>
    <row r="140" spans="1:16" ht="12.75">
      <c r="A140">
        <v>7114938</v>
      </c>
      <c r="B140" t="s">
        <v>302</v>
      </c>
      <c r="C140" t="s">
        <v>303</v>
      </c>
      <c r="D140">
        <v>500</v>
      </c>
      <c r="E140" s="5">
        <v>41302</v>
      </c>
      <c r="F140" t="s">
        <v>10</v>
      </c>
      <c r="G140">
        <v>-11</v>
      </c>
      <c r="H140" t="s">
        <v>6</v>
      </c>
      <c r="I140" s="98" t="s">
        <v>496</v>
      </c>
      <c r="J140" t="s">
        <v>23</v>
      </c>
      <c r="N140" s="5">
        <v>44461</v>
      </c>
      <c r="O140" t="s">
        <v>37</v>
      </c>
      <c r="P140" t="s">
        <v>482</v>
      </c>
    </row>
    <row r="141" spans="1:16" ht="12.75">
      <c r="A141">
        <v>7115038</v>
      </c>
      <c r="B141" t="s">
        <v>91</v>
      </c>
      <c r="C141" t="s">
        <v>18</v>
      </c>
      <c r="D141">
        <v>500</v>
      </c>
      <c r="E141" s="5">
        <v>41418</v>
      </c>
      <c r="F141" t="s">
        <v>10</v>
      </c>
      <c r="G141">
        <v>-11</v>
      </c>
      <c r="H141" t="s">
        <v>6</v>
      </c>
      <c r="I141" s="98" t="s">
        <v>488</v>
      </c>
      <c r="J141" t="s">
        <v>47</v>
      </c>
      <c r="K141" t="s">
        <v>8</v>
      </c>
      <c r="L141" t="s">
        <v>8</v>
      </c>
      <c r="M141" s="5">
        <v>45175</v>
      </c>
      <c r="O141" t="s">
        <v>64</v>
      </c>
      <c r="P141" t="s">
        <v>480</v>
      </c>
    </row>
    <row r="142" spans="1:16" ht="12.75">
      <c r="A142">
        <v>7115507</v>
      </c>
      <c r="B142" t="s">
        <v>373</v>
      </c>
      <c r="C142" t="s">
        <v>355</v>
      </c>
      <c r="D142">
        <v>500</v>
      </c>
      <c r="E142" s="5">
        <v>41488</v>
      </c>
      <c r="F142" t="s">
        <v>10</v>
      </c>
      <c r="G142">
        <v>-11</v>
      </c>
      <c r="H142" t="s">
        <v>6</v>
      </c>
      <c r="I142" s="98" t="s">
        <v>479</v>
      </c>
      <c r="J142" t="s">
        <v>99</v>
      </c>
      <c r="K142" t="s">
        <v>7</v>
      </c>
      <c r="M142" s="5">
        <v>45186</v>
      </c>
      <c r="O142" t="s">
        <v>64</v>
      </c>
      <c r="P142" t="s">
        <v>480</v>
      </c>
    </row>
    <row r="143" spans="1:16" ht="12.75">
      <c r="A143">
        <v>7115508</v>
      </c>
      <c r="B143" t="s">
        <v>373</v>
      </c>
      <c r="C143" t="s">
        <v>444</v>
      </c>
      <c r="D143">
        <v>500</v>
      </c>
      <c r="E143" s="5">
        <v>42034</v>
      </c>
      <c r="F143" t="s">
        <v>7</v>
      </c>
      <c r="G143">
        <v>-9</v>
      </c>
      <c r="H143" t="s">
        <v>6</v>
      </c>
      <c r="I143" s="98" t="s">
        <v>479</v>
      </c>
      <c r="J143" t="s">
        <v>99</v>
      </c>
      <c r="K143" t="s">
        <v>7</v>
      </c>
      <c r="M143" s="5">
        <v>45186</v>
      </c>
      <c r="O143" t="s">
        <v>64</v>
      </c>
      <c r="P143" t="s">
        <v>480</v>
      </c>
    </row>
    <row r="144" spans="1:16" ht="12.75">
      <c r="A144">
        <v>7115468</v>
      </c>
      <c r="B144" t="s">
        <v>445</v>
      </c>
      <c r="C144" t="s">
        <v>11</v>
      </c>
      <c r="D144">
        <v>500</v>
      </c>
      <c r="E144" s="5">
        <v>42081</v>
      </c>
      <c r="F144" t="s">
        <v>7</v>
      </c>
      <c r="G144">
        <v>-9</v>
      </c>
      <c r="H144" t="s">
        <v>6</v>
      </c>
      <c r="I144" s="98" t="s">
        <v>483</v>
      </c>
      <c r="J144" t="s">
        <v>21</v>
      </c>
      <c r="K144" t="s">
        <v>8</v>
      </c>
      <c r="L144" t="s">
        <v>8</v>
      </c>
      <c r="M144" s="5">
        <v>45252</v>
      </c>
      <c r="O144" t="s">
        <v>64</v>
      </c>
      <c r="P144" t="s">
        <v>480</v>
      </c>
    </row>
    <row r="145" spans="1:16" ht="12.75">
      <c r="A145">
        <v>7115488</v>
      </c>
      <c r="B145" t="s">
        <v>374</v>
      </c>
      <c r="C145" t="s">
        <v>86</v>
      </c>
      <c r="D145">
        <v>500</v>
      </c>
      <c r="E145" s="5">
        <v>41317</v>
      </c>
      <c r="F145" t="s">
        <v>10</v>
      </c>
      <c r="G145">
        <v>-11</v>
      </c>
      <c r="H145" t="s">
        <v>6</v>
      </c>
      <c r="I145" s="98" t="s">
        <v>479</v>
      </c>
      <c r="J145" t="s">
        <v>99</v>
      </c>
      <c r="K145" t="s">
        <v>7</v>
      </c>
      <c r="M145" s="5">
        <v>45179</v>
      </c>
      <c r="O145" t="s">
        <v>64</v>
      </c>
      <c r="P145" t="s">
        <v>480</v>
      </c>
    </row>
    <row r="146" spans="1:16" ht="12.75">
      <c r="A146">
        <v>7115629</v>
      </c>
      <c r="B146" t="s">
        <v>391</v>
      </c>
      <c r="C146" t="s">
        <v>392</v>
      </c>
      <c r="D146">
        <v>500</v>
      </c>
      <c r="E146" s="5">
        <v>41903</v>
      </c>
      <c r="F146" t="s">
        <v>14</v>
      </c>
      <c r="G146">
        <v>-10</v>
      </c>
      <c r="H146" t="s">
        <v>12</v>
      </c>
      <c r="I146" s="98" t="s">
        <v>481</v>
      </c>
      <c r="J146" t="s">
        <v>44</v>
      </c>
      <c r="K146" t="s">
        <v>8</v>
      </c>
      <c r="M146" s="5">
        <v>45231</v>
      </c>
      <c r="O146" t="s">
        <v>64</v>
      </c>
      <c r="P146" t="s">
        <v>480</v>
      </c>
    </row>
    <row r="147" spans="1:16" ht="12.75">
      <c r="A147">
        <v>7114656</v>
      </c>
      <c r="B147" t="s">
        <v>43</v>
      </c>
      <c r="C147" t="s">
        <v>11</v>
      </c>
      <c r="D147">
        <v>500</v>
      </c>
      <c r="E147" s="5">
        <v>41450</v>
      </c>
      <c r="F147" t="s">
        <v>10</v>
      </c>
      <c r="G147">
        <v>-11</v>
      </c>
      <c r="H147" t="s">
        <v>6</v>
      </c>
      <c r="I147" s="98" t="s">
        <v>493</v>
      </c>
      <c r="J147" t="s">
        <v>22</v>
      </c>
      <c r="K147" t="s">
        <v>8</v>
      </c>
      <c r="L147" t="s">
        <v>8</v>
      </c>
      <c r="M147" s="5">
        <v>45188</v>
      </c>
      <c r="O147" t="s">
        <v>64</v>
      </c>
      <c r="P147" t="s">
        <v>480</v>
      </c>
    </row>
    <row r="148" spans="1:16" ht="12.75">
      <c r="A148">
        <v>7115333</v>
      </c>
      <c r="B148" t="s">
        <v>168</v>
      </c>
      <c r="C148" t="s">
        <v>169</v>
      </c>
      <c r="D148">
        <v>500</v>
      </c>
      <c r="E148" s="5">
        <v>41802</v>
      </c>
      <c r="F148" t="s">
        <v>14</v>
      </c>
      <c r="G148">
        <v>-10</v>
      </c>
      <c r="H148" t="s">
        <v>6</v>
      </c>
      <c r="I148" s="98" t="s">
        <v>489</v>
      </c>
      <c r="J148" t="s">
        <v>45</v>
      </c>
      <c r="K148" t="s">
        <v>8</v>
      </c>
      <c r="L148" t="s">
        <v>7</v>
      </c>
      <c r="M148" s="5">
        <v>45177</v>
      </c>
      <c r="O148" t="s">
        <v>64</v>
      </c>
      <c r="P148" t="s">
        <v>480</v>
      </c>
    </row>
    <row r="149" spans="1:16" ht="12.75">
      <c r="A149">
        <v>7114792</v>
      </c>
      <c r="B149" t="s">
        <v>304</v>
      </c>
      <c r="C149" t="s">
        <v>170</v>
      </c>
      <c r="D149">
        <v>500</v>
      </c>
      <c r="E149" s="5">
        <v>42229</v>
      </c>
      <c r="F149" t="s">
        <v>7</v>
      </c>
      <c r="G149">
        <v>-9</v>
      </c>
      <c r="H149" t="s">
        <v>6</v>
      </c>
      <c r="I149" s="98" t="s">
        <v>492</v>
      </c>
      <c r="J149" t="s">
        <v>48</v>
      </c>
      <c r="N149" s="5">
        <v>43871</v>
      </c>
      <c r="O149" t="s">
        <v>37</v>
      </c>
      <c r="P149" t="s">
        <v>482</v>
      </c>
    </row>
    <row r="150" spans="1:16" ht="12.75">
      <c r="A150">
        <v>7115313</v>
      </c>
      <c r="B150" t="s">
        <v>446</v>
      </c>
      <c r="C150" t="s">
        <v>122</v>
      </c>
      <c r="D150">
        <v>500</v>
      </c>
      <c r="E150" s="5">
        <v>42414</v>
      </c>
      <c r="F150" t="s">
        <v>7</v>
      </c>
      <c r="G150">
        <v>-9</v>
      </c>
      <c r="H150" t="s">
        <v>12</v>
      </c>
      <c r="I150" s="98" t="s">
        <v>483</v>
      </c>
      <c r="J150" t="s">
        <v>21</v>
      </c>
      <c r="K150" t="s">
        <v>8</v>
      </c>
      <c r="L150" t="s">
        <v>8</v>
      </c>
      <c r="M150" s="5">
        <v>45255</v>
      </c>
      <c r="O150" t="s">
        <v>64</v>
      </c>
      <c r="P150" t="s">
        <v>480</v>
      </c>
    </row>
    <row r="151" spans="1:16" ht="12.75">
      <c r="A151">
        <v>7115603</v>
      </c>
      <c r="B151" t="s">
        <v>447</v>
      </c>
      <c r="C151" t="s">
        <v>236</v>
      </c>
      <c r="D151">
        <v>500</v>
      </c>
      <c r="E151" s="5">
        <v>42706</v>
      </c>
      <c r="F151" t="s">
        <v>7</v>
      </c>
      <c r="G151">
        <v>-9</v>
      </c>
      <c r="H151" t="s">
        <v>6</v>
      </c>
      <c r="I151" s="98" t="s">
        <v>486</v>
      </c>
      <c r="J151" t="s">
        <v>65</v>
      </c>
      <c r="K151" t="s">
        <v>8</v>
      </c>
      <c r="M151" s="5">
        <v>45212</v>
      </c>
      <c r="O151" t="s">
        <v>64</v>
      </c>
      <c r="P151" t="s">
        <v>480</v>
      </c>
    </row>
    <row r="152" spans="1:16" ht="12.75">
      <c r="A152">
        <v>7115489</v>
      </c>
      <c r="B152" t="s">
        <v>375</v>
      </c>
      <c r="C152" t="s">
        <v>82</v>
      </c>
      <c r="D152">
        <v>500</v>
      </c>
      <c r="E152" s="5">
        <v>41934</v>
      </c>
      <c r="F152" t="s">
        <v>14</v>
      </c>
      <c r="G152">
        <v>-10</v>
      </c>
      <c r="H152" t="s">
        <v>6</v>
      </c>
      <c r="I152" s="98" t="s">
        <v>479</v>
      </c>
      <c r="J152" t="s">
        <v>99</v>
      </c>
      <c r="K152" t="s">
        <v>7</v>
      </c>
      <c r="M152" s="5">
        <v>45180</v>
      </c>
      <c r="O152" t="s">
        <v>64</v>
      </c>
      <c r="P152" t="s">
        <v>480</v>
      </c>
    </row>
    <row r="153" spans="1:16" ht="12.75">
      <c r="A153">
        <v>7115431</v>
      </c>
      <c r="B153" t="s">
        <v>202</v>
      </c>
      <c r="C153" t="s">
        <v>11</v>
      </c>
      <c r="D153">
        <v>500</v>
      </c>
      <c r="E153" s="5">
        <v>41997</v>
      </c>
      <c r="F153" t="s">
        <v>14</v>
      </c>
      <c r="G153">
        <v>-10</v>
      </c>
      <c r="H153" t="s">
        <v>6</v>
      </c>
      <c r="I153" s="98" t="s">
        <v>495</v>
      </c>
      <c r="J153" t="s">
        <v>19</v>
      </c>
      <c r="L153" t="s">
        <v>8</v>
      </c>
      <c r="N153" s="5">
        <v>44624</v>
      </c>
      <c r="O153" t="s">
        <v>37</v>
      </c>
      <c r="P153" t="s">
        <v>482</v>
      </c>
    </row>
    <row r="154" spans="1:16" ht="12.75">
      <c r="A154">
        <v>7115555</v>
      </c>
      <c r="B154" t="s">
        <v>448</v>
      </c>
      <c r="C154" t="s">
        <v>449</v>
      </c>
      <c r="D154">
        <v>500</v>
      </c>
      <c r="E154" s="5">
        <v>42240</v>
      </c>
      <c r="F154" t="s">
        <v>7</v>
      </c>
      <c r="G154">
        <v>-9</v>
      </c>
      <c r="H154" t="s">
        <v>6</v>
      </c>
      <c r="I154" s="98" t="s">
        <v>495</v>
      </c>
      <c r="J154" t="s">
        <v>19</v>
      </c>
      <c r="K154" t="s">
        <v>7</v>
      </c>
      <c r="M154" s="5">
        <v>45202</v>
      </c>
      <c r="N154" s="5">
        <v>45210</v>
      </c>
      <c r="O154" t="s">
        <v>37</v>
      </c>
      <c r="P154" t="s">
        <v>480</v>
      </c>
    </row>
    <row r="155" spans="1:16" ht="12.75">
      <c r="A155">
        <v>7115519</v>
      </c>
      <c r="B155" t="s">
        <v>450</v>
      </c>
      <c r="C155" t="s">
        <v>77</v>
      </c>
      <c r="D155">
        <v>500</v>
      </c>
      <c r="E155" s="5">
        <v>42240</v>
      </c>
      <c r="F155" t="s">
        <v>7</v>
      </c>
      <c r="G155">
        <v>-9</v>
      </c>
      <c r="H155" t="s">
        <v>6</v>
      </c>
      <c r="I155" s="98" t="s">
        <v>495</v>
      </c>
      <c r="J155" t="s">
        <v>19</v>
      </c>
      <c r="K155" t="s">
        <v>8</v>
      </c>
      <c r="M155" s="5">
        <v>45190</v>
      </c>
      <c r="O155" t="s">
        <v>64</v>
      </c>
      <c r="P155" t="s">
        <v>480</v>
      </c>
    </row>
    <row r="156" spans="1:16" ht="12.75">
      <c r="A156">
        <v>7115368</v>
      </c>
      <c r="B156" t="s">
        <v>171</v>
      </c>
      <c r="C156" t="s">
        <v>172</v>
      </c>
      <c r="D156">
        <v>500</v>
      </c>
      <c r="E156" s="5">
        <v>42019</v>
      </c>
      <c r="F156" t="s">
        <v>7</v>
      </c>
      <c r="G156">
        <v>-9</v>
      </c>
      <c r="H156" t="s">
        <v>12</v>
      </c>
      <c r="I156" s="98" t="s">
        <v>484</v>
      </c>
      <c r="J156" t="s">
        <v>20</v>
      </c>
      <c r="K156" t="s">
        <v>7</v>
      </c>
      <c r="L156" t="s">
        <v>7</v>
      </c>
      <c r="M156" s="5">
        <v>45261</v>
      </c>
      <c r="O156" t="s">
        <v>64</v>
      </c>
      <c r="P156" t="s">
        <v>480</v>
      </c>
    </row>
    <row r="157" spans="1:16" ht="12.75">
      <c r="A157">
        <v>7115607</v>
      </c>
      <c r="B157" t="s">
        <v>393</v>
      </c>
      <c r="C157" t="s">
        <v>394</v>
      </c>
      <c r="D157">
        <v>500</v>
      </c>
      <c r="E157" s="5">
        <v>41572</v>
      </c>
      <c r="F157" t="s">
        <v>10</v>
      </c>
      <c r="G157">
        <v>-11</v>
      </c>
      <c r="H157" t="s">
        <v>6</v>
      </c>
      <c r="I157" s="98" t="s">
        <v>497</v>
      </c>
      <c r="J157" t="s">
        <v>367</v>
      </c>
      <c r="K157" t="s">
        <v>8</v>
      </c>
      <c r="M157" s="5">
        <v>45217</v>
      </c>
      <c r="O157" t="s">
        <v>64</v>
      </c>
      <c r="P157" t="s">
        <v>480</v>
      </c>
    </row>
    <row r="158" spans="1:16" ht="12.75">
      <c r="A158">
        <v>7115108</v>
      </c>
      <c r="B158" t="s">
        <v>305</v>
      </c>
      <c r="C158" t="s">
        <v>276</v>
      </c>
      <c r="D158">
        <v>500</v>
      </c>
      <c r="E158" s="5">
        <v>42815</v>
      </c>
      <c r="F158" t="s">
        <v>7</v>
      </c>
      <c r="G158">
        <v>-9</v>
      </c>
      <c r="H158" t="s">
        <v>6</v>
      </c>
      <c r="I158" s="98" t="s">
        <v>488</v>
      </c>
      <c r="J158" t="s">
        <v>47</v>
      </c>
      <c r="O158" t="s">
        <v>64</v>
      </c>
      <c r="P158" t="s">
        <v>482</v>
      </c>
    </row>
    <row r="159" spans="1:16" ht="12.75">
      <c r="A159">
        <v>7115217</v>
      </c>
      <c r="B159" t="s">
        <v>123</v>
      </c>
      <c r="C159" t="s">
        <v>75</v>
      </c>
      <c r="D159">
        <v>500</v>
      </c>
      <c r="E159" s="5">
        <v>42552</v>
      </c>
      <c r="F159" t="s">
        <v>7</v>
      </c>
      <c r="G159">
        <v>-9</v>
      </c>
      <c r="H159" t="s">
        <v>6</v>
      </c>
      <c r="I159" s="98" t="s">
        <v>496</v>
      </c>
      <c r="J159" t="s">
        <v>23</v>
      </c>
      <c r="L159" t="s">
        <v>7</v>
      </c>
      <c r="N159" s="5">
        <v>44811</v>
      </c>
      <c r="O159" t="s">
        <v>37</v>
      </c>
      <c r="P159" t="s">
        <v>482</v>
      </c>
    </row>
    <row r="160" spans="1:16" ht="12.75">
      <c r="A160">
        <v>7114549</v>
      </c>
      <c r="B160" t="s">
        <v>306</v>
      </c>
      <c r="C160" t="s">
        <v>307</v>
      </c>
      <c r="D160">
        <v>500</v>
      </c>
      <c r="E160" s="5">
        <v>42250</v>
      </c>
      <c r="F160" t="s">
        <v>7</v>
      </c>
      <c r="G160">
        <v>-9</v>
      </c>
      <c r="H160" t="s">
        <v>6</v>
      </c>
      <c r="I160" s="98" t="s">
        <v>490</v>
      </c>
      <c r="J160" t="s">
        <v>24</v>
      </c>
      <c r="O160" t="s">
        <v>63</v>
      </c>
      <c r="P160" t="s">
        <v>482</v>
      </c>
    </row>
    <row r="161" spans="1:16" ht="12.75">
      <c r="A161">
        <v>7115515</v>
      </c>
      <c r="B161" t="s">
        <v>376</v>
      </c>
      <c r="C161" t="s">
        <v>204</v>
      </c>
      <c r="D161">
        <v>500</v>
      </c>
      <c r="E161" s="5">
        <v>41590</v>
      </c>
      <c r="F161" t="s">
        <v>10</v>
      </c>
      <c r="G161">
        <v>-11</v>
      </c>
      <c r="H161" t="s">
        <v>12</v>
      </c>
      <c r="I161" s="98" t="s">
        <v>484</v>
      </c>
      <c r="J161" t="s">
        <v>20</v>
      </c>
      <c r="K161" t="s">
        <v>7</v>
      </c>
      <c r="M161" s="5">
        <v>45189</v>
      </c>
      <c r="O161" t="s">
        <v>64</v>
      </c>
      <c r="P161" t="s">
        <v>480</v>
      </c>
    </row>
    <row r="162" spans="1:16" ht="12.75">
      <c r="A162">
        <v>7115438</v>
      </c>
      <c r="B162" t="s">
        <v>203</v>
      </c>
      <c r="C162" t="s">
        <v>204</v>
      </c>
      <c r="D162">
        <v>500</v>
      </c>
      <c r="E162" s="5">
        <v>41441</v>
      </c>
      <c r="F162" t="s">
        <v>10</v>
      </c>
      <c r="G162">
        <v>-11</v>
      </c>
      <c r="H162" t="s">
        <v>12</v>
      </c>
      <c r="I162" s="98" t="s">
        <v>483</v>
      </c>
      <c r="J162" t="s">
        <v>21</v>
      </c>
      <c r="K162" t="s">
        <v>8</v>
      </c>
      <c r="L162" t="s">
        <v>8</v>
      </c>
      <c r="M162" s="5">
        <v>45279</v>
      </c>
      <c r="O162" t="s">
        <v>64</v>
      </c>
      <c r="P162" t="s">
        <v>480</v>
      </c>
    </row>
    <row r="163" spans="1:16" ht="12.75">
      <c r="A163">
        <v>7115298</v>
      </c>
      <c r="B163" t="s">
        <v>78</v>
      </c>
      <c r="C163" t="s">
        <v>124</v>
      </c>
      <c r="D163">
        <v>502</v>
      </c>
      <c r="E163" s="5">
        <v>41518</v>
      </c>
      <c r="F163" t="s">
        <v>10</v>
      </c>
      <c r="G163">
        <v>-11</v>
      </c>
      <c r="H163" t="s">
        <v>6</v>
      </c>
      <c r="I163" s="98" t="s">
        <v>483</v>
      </c>
      <c r="J163" t="s">
        <v>21</v>
      </c>
      <c r="K163" t="s">
        <v>8</v>
      </c>
      <c r="L163" t="s">
        <v>8</v>
      </c>
      <c r="M163" s="5">
        <v>45206</v>
      </c>
      <c r="O163" t="s">
        <v>64</v>
      </c>
      <c r="P163" t="s">
        <v>480</v>
      </c>
    </row>
    <row r="164" spans="1:16" ht="12.75">
      <c r="A164">
        <v>7115503</v>
      </c>
      <c r="B164" t="s">
        <v>377</v>
      </c>
      <c r="C164" t="s">
        <v>15</v>
      </c>
      <c r="D164">
        <v>500</v>
      </c>
      <c r="E164" s="5">
        <v>41310</v>
      </c>
      <c r="F164" t="s">
        <v>10</v>
      </c>
      <c r="G164">
        <v>-11</v>
      </c>
      <c r="H164" t="s">
        <v>6</v>
      </c>
      <c r="I164" s="98" t="s">
        <v>485</v>
      </c>
      <c r="J164" t="s">
        <v>25</v>
      </c>
      <c r="K164" t="s">
        <v>7</v>
      </c>
      <c r="M164" s="5">
        <v>45185</v>
      </c>
      <c r="O164" t="s">
        <v>64</v>
      </c>
      <c r="P164" t="s">
        <v>480</v>
      </c>
    </row>
    <row r="165" spans="1:16" ht="12.75">
      <c r="A165">
        <v>7114920</v>
      </c>
      <c r="B165" t="s">
        <v>308</v>
      </c>
      <c r="C165" t="s">
        <v>309</v>
      </c>
      <c r="D165">
        <v>500</v>
      </c>
      <c r="E165" s="5">
        <v>41384</v>
      </c>
      <c r="F165" t="s">
        <v>10</v>
      </c>
      <c r="G165">
        <v>-11</v>
      </c>
      <c r="H165" t="s">
        <v>6</v>
      </c>
      <c r="I165" s="98" t="s">
        <v>496</v>
      </c>
      <c r="J165" t="s">
        <v>23</v>
      </c>
      <c r="N165" s="5">
        <v>44461</v>
      </c>
      <c r="O165" t="s">
        <v>37</v>
      </c>
      <c r="P165" t="s">
        <v>482</v>
      </c>
    </row>
    <row r="166" spans="1:16" ht="12.75">
      <c r="A166">
        <v>7115326</v>
      </c>
      <c r="B166" t="s">
        <v>125</v>
      </c>
      <c r="C166" t="s">
        <v>18</v>
      </c>
      <c r="D166">
        <v>507</v>
      </c>
      <c r="E166" s="5">
        <v>41638</v>
      </c>
      <c r="F166" t="s">
        <v>10</v>
      </c>
      <c r="G166">
        <v>-11</v>
      </c>
      <c r="H166" t="s">
        <v>6</v>
      </c>
      <c r="I166" s="98" t="s">
        <v>483</v>
      </c>
      <c r="J166" t="s">
        <v>21</v>
      </c>
      <c r="K166" t="s">
        <v>8</v>
      </c>
      <c r="L166" t="s">
        <v>8</v>
      </c>
      <c r="M166" s="5">
        <v>45175</v>
      </c>
      <c r="O166" t="s">
        <v>64</v>
      </c>
      <c r="P166" t="s">
        <v>480</v>
      </c>
    </row>
    <row r="167" spans="1:16" ht="12.75">
      <c r="A167">
        <v>7113961</v>
      </c>
      <c r="B167" t="s">
        <v>310</v>
      </c>
      <c r="C167" t="s">
        <v>173</v>
      </c>
      <c r="D167">
        <v>500</v>
      </c>
      <c r="E167" s="5">
        <v>41317</v>
      </c>
      <c r="F167" t="s">
        <v>10</v>
      </c>
      <c r="G167">
        <v>-11</v>
      </c>
      <c r="H167" t="s">
        <v>12</v>
      </c>
      <c r="I167" s="98" t="s">
        <v>490</v>
      </c>
      <c r="J167" t="s">
        <v>24</v>
      </c>
      <c r="O167" t="s">
        <v>63</v>
      </c>
      <c r="P167" t="s">
        <v>482</v>
      </c>
    </row>
    <row r="168" spans="1:16" ht="12.75">
      <c r="A168">
        <v>7115495</v>
      </c>
      <c r="B168" t="s">
        <v>378</v>
      </c>
      <c r="C168" t="s">
        <v>116</v>
      </c>
      <c r="D168">
        <v>500</v>
      </c>
      <c r="E168" s="5">
        <v>41612</v>
      </c>
      <c r="F168" t="s">
        <v>10</v>
      </c>
      <c r="G168">
        <v>-11</v>
      </c>
      <c r="H168" t="s">
        <v>6</v>
      </c>
      <c r="I168" s="98" t="s">
        <v>479</v>
      </c>
      <c r="J168" t="s">
        <v>99</v>
      </c>
      <c r="K168" t="s">
        <v>7</v>
      </c>
      <c r="M168" s="5">
        <v>45183</v>
      </c>
      <c r="O168" t="s">
        <v>64</v>
      </c>
      <c r="P168" t="s">
        <v>480</v>
      </c>
    </row>
    <row r="169" spans="1:16" ht="12.75">
      <c r="A169">
        <v>7115647</v>
      </c>
      <c r="B169" t="s">
        <v>451</v>
      </c>
      <c r="C169" t="s">
        <v>444</v>
      </c>
      <c r="D169">
        <v>500</v>
      </c>
      <c r="E169" s="5">
        <v>42196</v>
      </c>
      <c r="F169" t="s">
        <v>7</v>
      </c>
      <c r="G169">
        <v>-9</v>
      </c>
      <c r="H169" t="s">
        <v>6</v>
      </c>
      <c r="I169" s="98" t="s">
        <v>493</v>
      </c>
      <c r="J169" t="s">
        <v>22</v>
      </c>
      <c r="K169" t="s">
        <v>8</v>
      </c>
      <c r="M169" s="5">
        <v>45238</v>
      </c>
      <c r="O169" t="s">
        <v>64</v>
      </c>
      <c r="P169" t="s">
        <v>480</v>
      </c>
    </row>
    <row r="170" spans="1:16" ht="12.75">
      <c r="A170">
        <v>7114302</v>
      </c>
      <c r="B170" t="s">
        <v>311</v>
      </c>
      <c r="C170" t="s">
        <v>312</v>
      </c>
      <c r="D170">
        <v>500</v>
      </c>
      <c r="E170" s="5">
        <v>41800</v>
      </c>
      <c r="F170" t="s">
        <v>14</v>
      </c>
      <c r="G170">
        <v>-10</v>
      </c>
      <c r="H170" t="s">
        <v>12</v>
      </c>
      <c r="I170" s="98" t="s">
        <v>490</v>
      </c>
      <c r="J170" t="s">
        <v>24</v>
      </c>
      <c r="O170" t="s">
        <v>63</v>
      </c>
      <c r="P170" t="s">
        <v>482</v>
      </c>
    </row>
    <row r="171" spans="1:16" ht="12.75">
      <c r="A171">
        <v>7115566</v>
      </c>
      <c r="B171" t="s">
        <v>452</v>
      </c>
      <c r="C171" t="s">
        <v>251</v>
      </c>
      <c r="D171">
        <v>500</v>
      </c>
      <c r="E171" s="5">
        <v>42151</v>
      </c>
      <c r="F171" t="s">
        <v>7</v>
      </c>
      <c r="G171">
        <v>-9</v>
      </c>
      <c r="H171" t="s">
        <v>6</v>
      </c>
      <c r="I171" s="98" t="s">
        <v>493</v>
      </c>
      <c r="J171" t="s">
        <v>22</v>
      </c>
      <c r="K171" t="s">
        <v>8</v>
      </c>
      <c r="M171" s="5">
        <v>45272</v>
      </c>
      <c r="N171" s="5">
        <v>45181</v>
      </c>
      <c r="O171" t="s">
        <v>37</v>
      </c>
      <c r="P171" t="s">
        <v>480</v>
      </c>
    </row>
    <row r="172" spans="1:16" ht="12.75">
      <c r="A172">
        <v>7115559</v>
      </c>
      <c r="B172" t="s">
        <v>379</v>
      </c>
      <c r="C172" t="s">
        <v>251</v>
      </c>
      <c r="D172">
        <v>500</v>
      </c>
      <c r="E172" s="5">
        <v>41876</v>
      </c>
      <c r="F172" t="s">
        <v>14</v>
      </c>
      <c r="G172">
        <v>-10</v>
      </c>
      <c r="H172" t="s">
        <v>6</v>
      </c>
      <c r="I172" s="98" t="s">
        <v>490</v>
      </c>
      <c r="J172" t="s">
        <v>24</v>
      </c>
      <c r="K172" t="s">
        <v>8</v>
      </c>
      <c r="M172" s="5">
        <v>45202</v>
      </c>
      <c r="O172" t="s">
        <v>64</v>
      </c>
      <c r="P172" t="s">
        <v>480</v>
      </c>
    </row>
    <row r="173" spans="1:16" ht="12.75">
      <c r="A173">
        <v>7115560</v>
      </c>
      <c r="B173" t="s">
        <v>379</v>
      </c>
      <c r="C173" t="s">
        <v>318</v>
      </c>
      <c r="D173">
        <v>500</v>
      </c>
      <c r="E173" s="5">
        <v>42647</v>
      </c>
      <c r="F173" t="s">
        <v>7</v>
      </c>
      <c r="G173">
        <v>-9</v>
      </c>
      <c r="H173" t="s">
        <v>6</v>
      </c>
      <c r="I173" s="98" t="s">
        <v>490</v>
      </c>
      <c r="J173" t="s">
        <v>24</v>
      </c>
      <c r="K173" t="s">
        <v>8</v>
      </c>
      <c r="M173" s="5">
        <v>45202</v>
      </c>
      <c r="O173" t="s">
        <v>64</v>
      </c>
      <c r="P173" t="s">
        <v>480</v>
      </c>
    </row>
    <row r="174" spans="1:16" ht="12.75">
      <c r="A174">
        <v>7115452</v>
      </c>
      <c r="B174" t="s">
        <v>221</v>
      </c>
      <c r="C174" t="s">
        <v>121</v>
      </c>
      <c r="D174">
        <v>500</v>
      </c>
      <c r="E174" s="5">
        <v>41808</v>
      </c>
      <c r="F174" t="s">
        <v>14</v>
      </c>
      <c r="G174">
        <v>-10</v>
      </c>
      <c r="H174" t="s">
        <v>12</v>
      </c>
      <c r="I174" s="98" t="s">
        <v>481</v>
      </c>
      <c r="J174" t="s">
        <v>44</v>
      </c>
      <c r="L174" t="s">
        <v>7</v>
      </c>
      <c r="N174" s="5">
        <v>44940</v>
      </c>
      <c r="O174" t="s">
        <v>37</v>
      </c>
      <c r="P174" t="s">
        <v>482</v>
      </c>
    </row>
    <row r="175" spans="1:16" ht="12.75">
      <c r="A175">
        <v>7115497</v>
      </c>
      <c r="B175" t="s">
        <v>453</v>
      </c>
      <c r="C175" t="s">
        <v>454</v>
      </c>
      <c r="D175">
        <v>500</v>
      </c>
      <c r="E175" s="5">
        <v>42235</v>
      </c>
      <c r="F175" t="s">
        <v>7</v>
      </c>
      <c r="G175">
        <v>-9</v>
      </c>
      <c r="H175" t="s">
        <v>6</v>
      </c>
      <c r="I175" s="98" t="s">
        <v>488</v>
      </c>
      <c r="J175" t="s">
        <v>47</v>
      </c>
      <c r="K175" t="s">
        <v>8</v>
      </c>
      <c r="M175" s="5">
        <v>45183</v>
      </c>
      <c r="O175" t="s">
        <v>64</v>
      </c>
      <c r="P175" t="s">
        <v>480</v>
      </c>
    </row>
    <row r="176" spans="1:16" ht="12.75">
      <c r="A176">
        <v>7115405</v>
      </c>
      <c r="B176" t="s">
        <v>174</v>
      </c>
      <c r="C176" t="s">
        <v>15</v>
      </c>
      <c r="D176">
        <v>500</v>
      </c>
      <c r="E176" s="5">
        <v>42003</v>
      </c>
      <c r="F176" t="s">
        <v>14</v>
      </c>
      <c r="G176">
        <v>-10</v>
      </c>
      <c r="H176" t="s">
        <v>6</v>
      </c>
      <c r="I176" s="98" t="s">
        <v>481</v>
      </c>
      <c r="J176" t="s">
        <v>44</v>
      </c>
      <c r="L176" t="s">
        <v>7</v>
      </c>
      <c r="O176" t="s">
        <v>64</v>
      </c>
      <c r="P176" t="s">
        <v>482</v>
      </c>
    </row>
    <row r="177" spans="1:16" ht="12.75">
      <c r="A177">
        <v>7115098</v>
      </c>
      <c r="B177" t="s">
        <v>313</v>
      </c>
      <c r="C177" t="s">
        <v>247</v>
      </c>
      <c r="D177">
        <v>500</v>
      </c>
      <c r="E177" s="5">
        <v>42344</v>
      </c>
      <c r="F177" t="s">
        <v>7</v>
      </c>
      <c r="G177">
        <v>-9</v>
      </c>
      <c r="H177" t="s">
        <v>12</v>
      </c>
      <c r="I177" s="98" t="s">
        <v>488</v>
      </c>
      <c r="J177" t="s">
        <v>47</v>
      </c>
      <c r="O177" t="s">
        <v>64</v>
      </c>
      <c r="P177" t="s">
        <v>482</v>
      </c>
    </row>
    <row r="178" spans="1:16" ht="12.75">
      <c r="A178">
        <v>7115500</v>
      </c>
      <c r="B178" t="s">
        <v>455</v>
      </c>
      <c r="C178" t="s">
        <v>18</v>
      </c>
      <c r="D178">
        <v>500</v>
      </c>
      <c r="E178" s="5">
        <v>42145</v>
      </c>
      <c r="F178" t="s">
        <v>7</v>
      </c>
      <c r="G178">
        <v>-9</v>
      </c>
      <c r="H178" t="s">
        <v>6</v>
      </c>
      <c r="I178" s="98" t="s">
        <v>488</v>
      </c>
      <c r="J178" t="s">
        <v>47</v>
      </c>
      <c r="K178" t="s">
        <v>8</v>
      </c>
      <c r="M178" s="5">
        <v>45185</v>
      </c>
      <c r="N178" s="5">
        <v>45159</v>
      </c>
      <c r="O178" t="s">
        <v>37</v>
      </c>
      <c r="P178" t="s">
        <v>480</v>
      </c>
    </row>
    <row r="179" spans="1:16" ht="12.75">
      <c r="A179">
        <v>7115157</v>
      </c>
      <c r="B179" t="s">
        <v>126</v>
      </c>
      <c r="C179" t="s">
        <v>80</v>
      </c>
      <c r="D179">
        <v>500</v>
      </c>
      <c r="E179" s="5">
        <v>41813</v>
      </c>
      <c r="F179" t="s">
        <v>14</v>
      </c>
      <c r="G179">
        <v>-10</v>
      </c>
      <c r="H179" t="s">
        <v>6</v>
      </c>
      <c r="I179" s="98" t="s">
        <v>490</v>
      </c>
      <c r="J179" t="s">
        <v>24</v>
      </c>
      <c r="K179" t="s">
        <v>7</v>
      </c>
      <c r="L179" t="s">
        <v>8</v>
      </c>
      <c r="M179" s="5">
        <v>45281</v>
      </c>
      <c r="O179" t="s">
        <v>64</v>
      </c>
      <c r="P179" t="s">
        <v>480</v>
      </c>
    </row>
    <row r="180" spans="1:16" ht="12.75">
      <c r="A180">
        <v>7115474</v>
      </c>
      <c r="B180" t="s">
        <v>126</v>
      </c>
      <c r="C180" t="s">
        <v>264</v>
      </c>
      <c r="D180">
        <v>500</v>
      </c>
      <c r="E180" s="5">
        <v>42331</v>
      </c>
      <c r="F180" t="s">
        <v>7</v>
      </c>
      <c r="G180">
        <v>-9</v>
      </c>
      <c r="H180" t="s">
        <v>12</v>
      </c>
      <c r="I180" s="98" t="s">
        <v>490</v>
      </c>
      <c r="J180" t="s">
        <v>24</v>
      </c>
      <c r="K180" t="s">
        <v>7</v>
      </c>
      <c r="L180" t="s">
        <v>7</v>
      </c>
      <c r="M180" s="5">
        <v>45281</v>
      </c>
      <c r="O180" t="s">
        <v>64</v>
      </c>
      <c r="P180" t="s">
        <v>480</v>
      </c>
    </row>
    <row r="181" spans="1:16" ht="12.75">
      <c r="A181">
        <v>7115536</v>
      </c>
      <c r="B181" t="s">
        <v>380</v>
      </c>
      <c r="C181" t="s">
        <v>227</v>
      </c>
      <c r="D181">
        <v>500</v>
      </c>
      <c r="E181" s="5">
        <v>41810</v>
      </c>
      <c r="F181" t="s">
        <v>14</v>
      </c>
      <c r="G181">
        <v>-10</v>
      </c>
      <c r="H181" t="s">
        <v>6</v>
      </c>
      <c r="I181" s="98" t="s">
        <v>489</v>
      </c>
      <c r="J181" t="s">
        <v>45</v>
      </c>
      <c r="K181" t="s">
        <v>8</v>
      </c>
      <c r="M181" s="5">
        <v>45196</v>
      </c>
      <c r="O181" t="s">
        <v>64</v>
      </c>
      <c r="P181" t="s">
        <v>480</v>
      </c>
    </row>
    <row r="182" spans="1:16" ht="12.75">
      <c r="A182">
        <v>7115501</v>
      </c>
      <c r="B182" t="s">
        <v>456</v>
      </c>
      <c r="C182" t="s">
        <v>457</v>
      </c>
      <c r="D182">
        <v>500</v>
      </c>
      <c r="E182" s="5">
        <v>42016</v>
      </c>
      <c r="F182" t="s">
        <v>7</v>
      </c>
      <c r="G182">
        <v>-9</v>
      </c>
      <c r="H182" t="s">
        <v>6</v>
      </c>
      <c r="I182" s="98" t="s">
        <v>494</v>
      </c>
      <c r="J182" t="s">
        <v>416</v>
      </c>
      <c r="K182" t="s">
        <v>7</v>
      </c>
      <c r="M182" s="5">
        <v>45216</v>
      </c>
      <c r="N182" s="5">
        <v>45085</v>
      </c>
      <c r="O182" t="s">
        <v>37</v>
      </c>
      <c r="P182" t="s">
        <v>480</v>
      </c>
    </row>
    <row r="183" spans="1:16" ht="12.75">
      <c r="A183">
        <v>7113379</v>
      </c>
      <c r="B183" t="s">
        <v>314</v>
      </c>
      <c r="C183" t="s">
        <v>280</v>
      </c>
      <c r="D183">
        <v>500</v>
      </c>
      <c r="E183" s="5">
        <v>42056</v>
      </c>
      <c r="F183" t="s">
        <v>7</v>
      </c>
      <c r="G183">
        <v>-9</v>
      </c>
      <c r="H183" t="s">
        <v>6</v>
      </c>
      <c r="I183" s="98" t="s">
        <v>486</v>
      </c>
      <c r="J183" t="s">
        <v>65</v>
      </c>
      <c r="P183" t="s">
        <v>482</v>
      </c>
    </row>
    <row r="184" spans="1:16" ht="12.75">
      <c r="A184">
        <v>7115369</v>
      </c>
      <c r="B184" t="s">
        <v>175</v>
      </c>
      <c r="C184" t="s">
        <v>15</v>
      </c>
      <c r="D184">
        <v>500</v>
      </c>
      <c r="E184" s="5">
        <v>42076</v>
      </c>
      <c r="F184" t="s">
        <v>7</v>
      </c>
      <c r="G184">
        <v>-9</v>
      </c>
      <c r="H184" t="s">
        <v>6</v>
      </c>
      <c r="I184" s="98" t="s">
        <v>484</v>
      </c>
      <c r="J184" t="s">
        <v>20</v>
      </c>
      <c r="K184" t="s">
        <v>7</v>
      </c>
      <c r="L184" t="s">
        <v>7</v>
      </c>
      <c r="M184" s="5">
        <v>45261</v>
      </c>
      <c r="O184" t="s">
        <v>64</v>
      </c>
      <c r="P184" t="s">
        <v>480</v>
      </c>
    </row>
    <row r="185" spans="1:16" ht="12.75">
      <c r="A185">
        <v>7114990</v>
      </c>
      <c r="B185" t="s">
        <v>458</v>
      </c>
      <c r="C185" t="s">
        <v>459</v>
      </c>
      <c r="D185">
        <v>500</v>
      </c>
      <c r="E185" s="5">
        <v>42151</v>
      </c>
      <c r="F185" t="s">
        <v>7</v>
      </c>
      <c r="G185">
        <v>-9</v>
      </c>
      <c r="H185" t="s">
        <v>6</v>
      </c>
      <c r="I185" s="98" t="s">
        <v>483</v>
      </c>
      <c r="J185" t="s">
        <v>21</v>
      </c>
      <c r="K185" t="s">
        <v>8</v>
      </c>
      <c r="L185" t="s">
        <v>7</v>
      </c>
      <c r="M185" s="5">
        <v>45175</v>
      </c>
      <c r="O185" t="s">
        <v>64</v>
      </c>
      <c r="P185" t="s">
        <v>480</v>
      </c>
    </row>
    <row r="186" spans="1:16" ht="12.75">
      <c r="A186">
        <v>7115256</v>
      </c>
      <c r="B186" t="s">
        <v>127</v>
      </c>
      <c r="C186" t="s">
        <v>116</v>
      </c>
      <c r="D186">
        <v>500</v>
      </c>
      <c r="E186" s="5">
        <v>41364</v>
      </c>
      <c r="F186" t="s">
        <v>10</v>
      </c>
      <c r="G186">
        <v>-11</v>
      </c>
      <c r="H186" t="s">
        <v>6</v>
      </c>
      <c r="I186" s="98" t="s">
        <v>488</v>
      </c>
      <c r="J186" t="s">
        <v>47</v>
      </c>
      <c r="L186" t="s">
        <v>8</v>
      </c>
      <c r="O186" t="s">
        <v>64</v>
      </c>
      <c r="P186" t="s">
        <v>482</v>
      </c>
    </row>
    <row r="187" spans="1:16" ht="12.75">
      <c r="A187">
        <v>7114945</v>
      </c>
      <c r="B187" t="s">
        <v>315</v>
      </c>
      <c r="C187" t="s">
        <v>316</v>
      </c>
      <c r="D187">
        <v>500</v>
      </c>
      <c r="E187" s="5">
        <v>41465</v>
      </c>
      <c r="F187" t="s">
        <v>10</v>
      </c>
      <c r="G187">
        <v>-11</v>
      </c>
      <c r="H187" t="s">
        <v>12</v>
      </c>
      <c r="I187" s="98" t="s">
        <v>491</v>
      </c>
      <c r="J187" t="s">
        <v>42</v>
      </c>
      <c r="O187" t="s">
        <v>64</v>
      </c>
      <c r="P187" t="s">
        <v>482</v>
      </c>
    </row>
    <row r="188" spans="1:16" ht="12.75">
      <c r="A188">
        <v>7115412</v>
      </c>
      <c r="B188" t="s">
        <v>205</v>
      </c>
      <c r="C188" t="s">
        <v>206</v>
      </c>
      <c r="D188">
        <v>500</v>
      </c>
      <c r="E188" s="5">
        <v>42488</v>
      </c>
      <c r="F188" t="s">
        <v>7</v>
      </c>
      <c r="G188">
        <v>-9</v>
      </c>
      <c r="H188" t="s">
        <v>6</v>
      </c>
      <c r="I188" s="98" t="s">
        <v>495</v>
      </c>
      <c r="J188" t="s">
        <v>19</v>
      </c>
      <c r="L188" t="s">
        <v>8</v>
      </c>
      <c r="O188" t="s">
        <v>64</v>
      </c>
      <c r="P188" t="s">
        <v>482</v>
      </c>
    </row>
    <row r="189" spans="1:16" ht="12.75">
      <c r="A189">
        <v>7115454</v>
      </c>
      <c r="B189" t="s">
        <v>222</v>
      </c>
      <c r="C189" t="s">
        <v>223</v>
      </c>
      <c r="D189">
        <v>500</v>
      </c>
      <c r="E189" s="5">
        <v>41494</v>
      </c>
      <c r="F189" t="s">
        <v>10</v>
      </c>
      <c r="G189">
        <v>-11</v>
      </c>
      <c r="H189" t="s">
        <v>6</v>
      </c>
      <c r="I189" s="98" t="s">
        <v>481</v>
      </c>
      <c r="J189" t="s">
        <v>44</v>
      </c>
      <c r="L189" t="s">
        <v>7</v>
      </c>
      <c r="O189" t="s">
        <v>64</v>
      </c>
      <c r="P189" t="s">
        <v>482</v>
      </c>
    </row>
    <row r="190" spans="1:16" ht="12.75">
      <c r="A190">
        <v>7114933</v>
      </c>
      <c r="B190" t="s">
        <v>317</v>
      </c>
      <c r="C190" t="s">
        <v>318</v>
      </c>
      <c r="D190">
        <v>500</v>
      </c>
      <c r="E190" s="5">
        <v>41627</v>
      </c>
      <c r="F190" t="s">
        <v>10</v>
      </c>
      <c r="G190">
        <v>-11</v>
      </c>
      <c r="H190" t="s">
        <v>6</v>
      </c>
      <c r="I190" s="98" t="s">
        <v>490</v>
      </c>
      <c r="J190" t="s">
        <v>24</v>
      </c>
      <c r="O190" t="s">
        <v>64</v>
      </c>
      <c r="P190" t="s">
        <v>482</v>
      </c>
    </row>
    <row r="191" spans="1:16" ht="12.75">
      <c r="A191">
        <v>7115040</v>
      </c>
      <c r="B191" t="s">
        <v>319</v>
      </c>
      <c r="C191" t="s">
        <v>242</v>
      </c>
      <c r="D191">
        <v>500</v>
      </c>
      <c r="E191" s="5">
        <v>42303</v>
      </c>
      <c r="F191" t="s">
        <v>7</v>
      </c>
      <c r="G191">
        <v>-9</v>
      </c>
      <c r="H191" t="s">
        <v>12</v>
      </c>
      <c r="I191" s="98" t="s">
        <v>488</v>
      </c>
      <c r="J191" t="s">
        <v>47</v>
      </c>
      <c r="O191" t="s">
        <v>64</v>
      </c>
      <c r="P191" t="s">
        <v>482</v>
      </c>
    </row>
    <row r="192" spans="1:16" ht="12.75">
      <c r="A192">
        <v>7115239</v>
      </c>
      <c r="B192" t="s">
        <v>79</v>
      </c>
      <c r="C192" t="s">
        <v>113</v>
      </c>
      <c r="D192">
        <v>500</v>
      </c>
      <c r="E192" s="5">
        <v>41438</v>
      </c>
      <c r="F192" t="s">
        <v>10</v>
      </c>
      <c r="G192">
        <v>-11</v>
      </c>
      <c r="H192" t="s">
        <v>12</v>
      </c>
      <c r="I192" s="98" t="s">
        <v>479</v>
      </c>
      <c r="J192" t="s">
        <v>99</v>
      </c>
      <c r="L192" t="s">
        <v>7</v>
      </c>
      <c r="O192" t="s">
        <v>64</v>
      </c>
      <c r="P192" t="s">
        <v>482</v>
      </c>
    </row>
    <row r="193" spans="1:16" ht="12.75">
      <c r="A193">
        <v>7115243</v>
      </c>
      <c r="B193" t="s">
        <v>320</v>
      </c>
      <c r="C193" t="s">
        <v>237</v>
      </c>
      <c r="D193">
        <v>500</v>
      </c>
      <c r="E193" s="5">
        <v>44163</v>
      </c>
      <c r="F193" t="s">
        <v>7</v>
      </c>
      <c r="G193">
        <v>-9</v>
      </c>
      <c r="H193" t="s">
        <v>6</v>
      </c>
      <c r="I193" s="98" t="s">
        <v>495</v>
      </c>
      <c r="J193" t="s">
        <v>19</v>
      </c>
      <c r="P193" t="s">
        <v>482</v>
      </c>
    </row>
    <row r="194" spans="1:16" ht="12.75">
      <c r="A194">
        <v>7115645</v>
      </c>
      <c r="B194" t="s">
        <v>460</v>
      </c>
      <c r="C194" t="s">
        <v>461</v>
      </c>
      <c r="D194">
        <v>500</v>
      </c>
      <c r="E194" s="5">
        <v>44086</v>
      </c>
      <c r="F194" t="s">
        <v>7</v>
      </c>
      <c r="G194">
        <v>-9</v>
      </c>
      <c r="H194" t="s">
        <v>6</v>
      </c>
      <c r="I194" s="98" t="s">
        <v>490</v>
      </c>
      <c r="J194" t="s">
        <v>24</v>
      </c>
      <c r="K194" t="s">
        <v>7</v>
      </c>
      <c r="M194" s="5">
        <v>45238</v>
      </c>
      <c r="O194" t="s">
        <v>64</v>
      </c>
      <c r="P194" t="s">
        <v>480</v>
      </c>
    </row>
    <row r="195" spans="1:16" ht="12.75">
      <c r="A195">
        <v>7114506</v>
      </c>
      <c r="B195" t="s">
        <v>321</v>
      </c>
      <c r="C195" t="s">
        <v>16</v>
      </c>
      <c r="D195">
        <v>500</v>
      </c>
      <c r="E195" s="5">
        <v>41535</v>
      </c>
      <c r="F195" t="s">
        <v>10</v>
      </c>
      <c r="G195">
        <v>-11</v>
      </c>
      <c r="H195" t="s">
        <v>12</v>
      </c>
      <c r="I195" s="98" t="s">
        <v>484</v>
      </c>
      <c r="J195" t="s">
        <v>20</v>
      </c>
      <c r="O195" t="s">
        <v>63</v>
      </c>
      <c r="P195" t="s">
        <v>482</v>
      </c>
    </row>
    <row r="196" spans="1:16" ht="12.75">
      <c r="A196">
        <v>7114566</v>
      </c>
      <c r="B196" t="s">
        <v>46</v>
      </c>
      <c r="C196" t="s">
        <v>300</v>
      </c>
      <c r="D196">
        <v>500</v>
      </c>
      <c r="E196" s="5">
        <v>41934</v>
      </c>
      <c r="F196" t="s">
        <v>14</v>
      </c>
      <c r="G196">
        <v>-10</v>
      </c>
      <c r="H196" t="s">
        <v>12</v>
      </c>
      <c r="I196" s="98" t="s">
        <v>491</v>
      </c>
      <c r="J196" t="s">
        <v>42</v>
      </c>
      <c r="N196" s="5">
        <v>43768</v>
      </c>
      <c r="O196" t="s">
        <v>37</v>
      </c>
      <c r="P196" t="s">
        <v>482</v>
      </c>
    </row>
    <row r="197" spans="1:16" ht="12.75">
      <c r="A197">
        <v>7115269</v>
      </c>
      <c r="B197" t="s">
        <v>128</v>
      </c>
      <c r="C197" t="s">
        <v>116</v>
      </c>
      <c r="D197">
        <v>500</v>
      </c>
      <c r="E197" s="5">
        <v>43358</v>
      </c>
      <c r="F197" t="s">
        <v>7</v>
      </c>
      <c r="G197">
        <v>-9</v>
      </c>
      <c r="H197" t="s">
        <v>6</v>
      </c>
      <c r="I197" s="98" t="s">
        <v>490</v>
      </c>
      <c r="J197" t="s">
        <v>24</v>
      </c>
      <c r="L197" t="s">
        <v>7</v>
      </c>
      <c r="O197" t="s">
        <v>64</v>
      </c>
      <c r="P197" t="s">
        <v>482</v>
      </c>
    </row>
    <row r="198" spans="1:16" ht="12.75">
      <c r="A198">
        <v>7115569</v>
      </c>
      <c r="B198" t="s">
        <v>381</v>
      </c>
      <c r="C198" t="s">
        <v>382</v>
      </c>
      <c r="D198">
        <v>504</v>
      </c>
      <c r="E198" s="5">
        <v>41679</v>
      </c>
      <c r="F198" t="s">
        <v>14</v>
      </c>
      <c r="G198">
        <v>-10</v>
      </c>
      <c r="H198" t="s">
        <v>6</v>
      </c>
      <c r="I198" s="98" t="s">
        <v>493</v>
      </c>
      <c r="J198" t="s">
        <v>22</v>
      </c>
      <c r="K198" t="s">
        <v>8</v>
      </c>
      <c r="M198" s="5">
        <v>45272</v>
      </c>
      <c r="N198" s="5">
        <v>45195</v>
      </c>
      <c r="O198" t="s">
        <v>37</v>
      </c>
      <c r="P198" t="s">
        <v>480</v>
      </c>
    </row>
    <row r="199" spans="1:16" ht="12.75">
      <c r="A199">
        <v>7115343</v>
      </c>
      <c r="B199" t="s">
        <v>176</v>
      </c>
      <c r="C199" t="s">
        <v>162</v>
      </c>
      <c r="D199">
        <v>500</v>
      </c>
      <c r="E199" s="5">
        <v>41581</v>
      </c>
      <c r="F199" t="s">
        <v>10</v>
      </c>
      <c r="G199">
        <v>-11</v>
      </c>
      <c r="H199" t="s">
        <v>6</v>
      </c>
      <c r="I199" s="98" t="s">
        <v>481</v>
      </c>
      <c r="J199" t="s">
        <v>44</v>
      </c>
      <c r="L199" t="s">
        <v>7</v>
      </c>
      <c r="N199" s="5">
        <v>44837</v>
      </c>
      <c r="O199" t="s">
        <v>37</v>
      </c>
      <c r="P199" t="s">
        <v>482</v>
      </c>
    </row>
    <row r="200" spans="1:16" ht="12.75">
      <c r="A200">
        <v>7115304</v>
      </c>
      <c r="B200" t="s">
        <v>129</v>
      </c>
      <c r="C200" t="s">
        <v>130</v>
      </c>
      <c r="D200">
        <v>500</v>
      </c>
      <c r="E200" s="5">
        <v>41681</v>
      </c>
      <c r="F200" t="s">
        <v>14</v>
      </c>
      <c r="G200">
        <v>-10</v>
      </c>
      <c r="H200" t="s">
        <v>6</v>
      </c>
      <c r="I200" s="98" t="s">
        <v>491</v>
      </c>
      <c r="J200" t="s">
        <v>42</v>
      </c>
      <c r="L200" t="s">
        <v>7</v>
      </c>
      <c r="O200" t="s">
        <v>64</v>
      </c>
      <c r="P200" t="s">
        <v>482</v>
      </c>
    </row>
    <row r="201" spans="1:16" ht="12.75">
      <c r="A201">
        <v>7115650</v>
      </c>
      <c r="B201" t="s">
        <v>395</v>
      </c>
      <c r="C201" t="s">
        <v>75</v>
      </c>
      <c r="D201">
        <v>500</v>
      </c>
      <c r="E201" s="5">
        <v>41347</v>
      </c>
      <c r="F201" t="s">
        <v>10</v>
      </c>
      <c r="G201">
        <v>-11</v>
      </c>
      <c r="H201" t="s">
        <v>6</v>
      </c>
      <c r="I201" s="98" t="s">
        <v>489</v>
      </c>
      <c r="J201" t="s">
        <v>45</v>
      </c>
      <c r="K201" t="s">
        <v>8</v>
      </c>
      <c r="M201" s="5">
        <v>45238</v>
      </c>
      <c r="O201" t="s">
        <v>64</v>
      </c>
      <c r="P201" t="s">
        <v>480</v>
      </c>
    </row>
    <row r="202" spans="1:16" ht="12.75">
      <c r="A202">
        <v>7115724</v>
      </c>
      <c r="B202" t="s">
        <v>498</v>
      </c>
      <c r="C202" t="s">
        <v>82</v>
      </c>
      <c r="D202">
        <v>500</v>
      </c>
      <c r="E202" s="5">
        <v>41576</v>
      </c>
      <c r="F202" t="s">
        <v>10</v>
      </c>
      <c r="G202">
        <v>-11</v>
      </c>
      <c r="H202" t="s">
        <v>6</v>
      </c>
      <c r="I202" s="98" t="s">
        <v>492</v>
      </c>
      <c r="J202" t="s">
        <v>48</v>
      </c>
      <c r="K202" t="s">
        <v>7</v>
      </c>
      <c r="M202" s="5">
        <v>45335</v>
      </c>
      <c r="N202" s="5">
        <v>45203</v>
      </c>
      <c r="O202" t="s">
        <v>37</v>
      </c>
      <c r="P202" t="s">
        <v>480</v>
      </c>
    </row>
    <row r="203" spans="1:16" ht="12.75">
      <c r="A203">
        <v>7113816</v>
      </c>
      <c r="B203" t="s">
        <v>322</v>
      </c>
      <c r="C203" t="s">
        <v>13</v>
      </c>
      <c r="D203">
        <v>500</v>
      </c>
      <c r="E203" s="5">
        <v>41283</v>
      </c>
      <c r="F203" t="s">
        <v>10</v>
      </c>
      <c r="G203">
        <v>-11</v>
      </c>
      <c r="H203" t="s">
        <v>6</v>
      </c>
      <c r="I203" s="98" t="s">
        <v>485</v>
      </c>
      <c r="J203" t="s">
        <v>25</v>
      </c>
      <c r="N203" s="5">
        <v>42662</v>
      </c>
      <c r="O203" t="s">
        <v>37</v>
      </c>
      <c r="P203" t="s">
        <v>482</v>
      </c>
    </row>
    <row r="204" spans="1:16" ht="12.75">
      <c r="A204">
        <v>7115233</v>
      </c>
      <c r="B204" t="s">
        <v>131</v>
      </c>
      <c r="C204" t="s">
        <v>66</v>
      </c>
      <c r="D204">
        <v>500</v>
      </c>
      <c r="E204" s="5">
        <v>41376</v>
      </c>
      <c r="F204" t="s">
        <v>10</v>
      </c>
      <c r="G204">
        <v>-11</v>
      </c>
      <c r="H204" t="s">
        <v>6</v>
      </c>
      <c r="I204" s="98" t="s">
        <v>489</v>
      </c>
      <c r="J204" t="s">
        <v>45</v>
      </c>
      <c r="L204" t="s">
        <v>8</v>
      </c>
      <c r="N204" s="5">
        <v>44813</v>
      </c>
      <c r="O204" t="s">
        <v>37</v>
      </c>
      <c r="P204" t="s">
        <v>482</v>
      </c>
    </row>
    <row r="205" spans="1:16" ht="12.75">
      <c r="A205">
        <v>7115594</v>
      </c>
      <c r="B205" t="s">
        <v>462</v>
      </c>
      <c r="C205" t="s">
        <v>463</v>
      </c>
      <c r="D205">
        <v>500</v>
      </c>
      <c r="E205" s="5">
        <v>42353</v>
      </c>
      <c r="F205" t="s">
        <v>7</v>
      </c>
      <c r="G205">
        <v>-9</v>
      </c>
      <c r="H205" t="s">
        <v>6</v>
      </c>
      <c r="I205" s="98" t="s">
        <v>493</v>
      </c>
      <c r="J205" t="s">
        <v>22</v>
      </c>
      <c r="N205" s="5">
        <v>45184</v>
      </c>
      <c r="O205" t="s">
        <v>37</v>
      </c>
      <c r="P205" t="s">
        <v>482</v>
      </c>
    </row>
    <row r="206" spans="1:16" ht="12.75">
      <c r="A206">
        <v>7115596</v>
      </c>
      <c r="B206" t="s">
        <v>462</v>
      </c>
      <c r="C206" t="s">
        <v>463</v>
      </c>
      <c r="D206">
        <v>500</v>
      </c>
      <c r="E206" s="5">
        <v>42353</v>
      </c>
      <c r="F206" t="s">
        <v>7</v>
      </c>
      <c r="G206">
        <v>-9</v>
      </c>
      <c r="H206" t="s">
        <v>6</v>
      </c>
      <c r="I206" s="98" t="s">
        <v>493</v>
      </c>
      <c r="J206" t="s">
        <v>22</v>
      </c>
      <c r="K206" t="s">
        <v>7</v>
      </c>
      <c r="M206" s="5">
        <v>45211</v>
      </c>
      <c r="N206" s="5">
        <v>45184</v>
      </c>
      <c r="O206" t="s">
        <v>37</v>
      </c>
      <c r="P206" t="s">
        <v>480</v>
      </c>
    </row>
    <row r="207" spans="1:16" ht="12.75">
      <c r="A207">
        <v>7115026</v>
      </c>
      <c r="B207" t="s">
        <v>323</v>
      </c>
      <c r="C207" t="s">
        <v>83</v>
      </c>
      <c r="D207">
        <v>500</v>
      </c>
      <c r="E207" s="5">
        <v>41876</v>
      </c>
      <c r="F207" t="s">
        <v>14</v>
      </c>
      <c r="G207">
        <v>-10</v>
      </c>
      <c r="H207" t="s">
        <v>6</v>
      </c>
      <c r="I207" s="98" t="s">
        <v>493</v>
      </c>
      <c r="J207" t="s">
        <v>22</v>
      </c>
      <c r="N207" s="5">
        <v>44483</v>
      </c>
      <c r="O207" t="s">
        <v>37</v>
      </c>
      <c r="P207" t="s">
        <v>482</v>
      </c>
    </row>
    <row r="208" spans="1:16" ht="12.75">
      <c r="A208">
        <v>7115614</v>
      </c>
      <c r="B208" t="s">
        <v>396</v>
      </c>
      <c r="C208" t="s">
        <v>397</v>
      </c>
      <c r="D208">
        <v>500</v>
      </c>
      <c r="E208" s="5">
        <v>41559</v>
      </c>
      <c r="F208" t="s">
        <v>10</v>
      </c>
      <c r="G208">
        <v>-11</v>
      </c>
      <c r="H208" t="s">
        <v>6</v>
      </c>
      <c r="I208" s="98" t="s">
        <v>481</v>
      </c>
      <c r="J208" t="s">
        <v>44</v>
      </c>
      <c r="K208" t="s">
        <v>7</v>
      </c>
      <c r="M208" s="5">
        <v>45223</v>
      </c>
      <c r="O208" t="s">
        <v>64</v>
      </c>
      <c r="P208" t="s">
        <v>480</v>
      </c>
    </row>
    <row r="209" spans="1:16" ht="12.75">
      <c r="A209">
        <v>7115455</v>
      </c>
      <c r="B209" t="s">
        <v>224</v>
      </c>
      <c r="C209" t="s">
        <v>225</v>
      </c>
      <c r="D209">
        <v>500</v>
      </c>
      <c r="E209" s="5">
        <v>41278</v>
      </c>
      <c r="F209" t="s">
        <v>10</v>
      </c>
      <c r="G209">
        <v>-11</v>
      </c>
      <c r="H209" t="s">
        <v>12</v>
      </c>
      <c r="I209" s="98" t="s">
        <v>481</v>
      </c>
      <c r="J209" t="s">
        <v>44</v>
      </c>
      <c r="K209" t="s">
        <v>7</v>
      </c>
      <c r="L209" t="s">
        <v>7</v>
      </c>
      <c r="M209" s="5">
        <v>45199</v>
      </c>
      <c r="N209" s="5">
        <v>45176</v>
      </c>
      <c r="O209" t="s">
        <v>37</v>
      </c>
      <c r="P209" t="s">
        <v>480</v>
      </c>
    </row>
    <row r="210" spans="1:16" ht="12.75">
      <c r="A210">
        <v>7115702</v>
      </c>
      <c r="B210" t="s">
        <v>464</v>
      </c>
      <c r="C210" t="s">
        <v>465</v>
      </c>
      <c r="D210">
        <v>500</v>
      </c>
      <c r="E210" s="5">
        <v>41941</v>
      </c>
      <c r="F210" t="s">
        <v>14</v>
      </c>
      <c r="G210">
        <v>-10</v>
      </c>
      <c r="H210" t="s">
        <v>12</v>
      </c>
      <c r="I210" s="98" t="s">
        <v>492</v>
      </c>
      <c r="J210" t="s">
        <v>48</v>
      </c>
      <c r="K210" t="s">
        <v>7</v>
      </c>
      <c r="M210" s="5">
        <v>45277</v>
      </c>
      <c r="O210" t="s">
        <v>63</v>
      </c>
      <c r="P210" t="s">
        <v>480</v>
      </c>
    </row>
    <row r="211" spans="1:16" ht="12.75">
      <c r="A211">
        <v>7115370</v>
      </c>
      <c r="B211" t="s">
        <v>177</v>
      </c>
      <c r="C211" t="s">
        <v>178</v>
      </c>
      <c r="D211">
        <v>500</v>
      </c>
      <c r="E211" s="5">
        <v>41429</v>
      </c>
      <c r="F211" t="s">
        <v>10</v>
      </c>
      <c r="G211">
        <v>-11</v>
      </c>
      <c r="H211" t="s">
        <v>6</v>
      </c>
      <c r="I211" s="98" t="s">
        <v>484</v>
      </c>
      <c r="J211" t="s">
        <v>20</v>
      </c>
      <c r="K211" t="s">
        <v>7</v>
      </c>
      <c r="L211" t="s">
        <v>7</v>
      </c>
      <c r="M211" s="5">
        <v>45261</v>
      </c>
      <c r="O211" t="s">
        <v>64</v>
      </c>
      <c r="P211" t="s">
        <v>480</v>
      </c>
    </row>
    <row r="212" spans="1:16" ht="12.75">
      <c r="A212">
        <v>7115388</v>
      </c>
      <c r="B212" t="s">
        <v>179</v>
      </c>
      <c r="C212" t="s">
        <v>180</v>
      </c>
      <c r="D212">
        <v>500</v>
      </c>
      <c r="E212" s="5">
        <v>42224</v>
      </c>
      <c r="F212" t="s">
        <v>7</v>
      </c>
      <c r="G212">
        <v>-9</v>
      </c>
      <c r="H212" t="s">
        <v>6</v>
      </c>
      <c r="I212" s="98" t="s">
        <v>489</v>
      </c>
      <c r="J212" t="s">
        <v>45</v>
      </c>
      <c r="L212" t="s">
        <v>7</v>
      </c>
      <c r="O212" t="s">
        <v>64</v>
      </c>
      <c r="P212" t="s">
        <v>482</v>
      </c>
    </row>
    <row r="213" spans="1:16" ht="12.75">
      <c r="A213">
        <v>7114837</v>
      </c>
      <c r="B213" t="s">
        <v>50</v>
      </c>
      <c r="C213" t="s">
        <v>51</v>
      </c>
      <c r="D213">
        <v>500</v>
      </c>
      <c r="E213" s="5">
        <v>41612</v>
      </c>
      <c r="F213" t="s">
        <v>10</v>
      </c>
      <c r="G213">
        <v>-11</v>
      </c>
      <c r="H213" t="s">
        <v>6</v>
      </c>
      <c r="I213" s="98" t="s">
        <v>483</v>
      </c>
      <c r="J213" t="s">
        <v>21</v>
      </c>
      <c r="K213" t="s">
        <v>8</v>
      </c>
      <c r="L213" t="s">
        <v>8</v>
      </c>
      <c r="M213" s="5">
        <v>45196</v>
      </c>
      <c r="O213" t="s">
        <v>64</v>
      </c>
      <c r="P213" t="s">
        <v>480</v>
      </c>
    </row>
    <row r="214" spans="1:16" ht="12.75">
      <c r="A214">
        <v>7115248</v>
      </c>
      <c r="B214" t="s">
        <v>50</v>
      </c>
      <c r="C214" t="s">
        <v>51</v>
      </c>
      <c r="D214">
        <v>500</v>
      </c>
      <c r="E214" s="5">
        <v>41610</v>
      </c>
      <c r="F214" t="s">
        <v>10</v>
      </c>
      <c r="G214">
        <v>-11</v>
      </c>
      <c r="H214" t="s">
        <v>6</v>
      </c>
      <c r="I214" s="98" t="s">
        <v>483</v>
      </c>
      <c r="J214" t="s">
        <v>21</v>
      </c>
      <c r="P214" t="s">
        <v>482</v>
      </c>
    </row>
    <row r="215" spans="1:16" ht="12.75">
      <c r="A215">
        <v>7115371</v>
      </c>
      <c r="B215" t="s">
        <v>181</v>
      </c>
      <c r="C215" t="s">
        <v>182</v>
      </c>
      <c r="D215">
        <v>500</v>
      </c>
      <c r="E215" s="5">
        <v>41898</v>
      </c>
      <c r="F215" t="s">
        <v>14</v>
      </c>
      <c r="G215">
        <v>-10</v>
      </c>
      <c r="H215" t="s">
        <v>12</v>
      </c>
      <c r="I215" s="98" t="s">
        <v>484</v>
      </c>
      <c r="J215" t="s">
        <v>20</v>
      </c>
      <c r="K215" t="s">
        <v>7</v>
      </c>
      <c r="L215" t="s">
        <v>7</v>
      </c>
      <c r="M215" s="5">
        <v>45261</v>
      </c>
      <c r="O215" t="s">
        <v>64</v>
      </c>
      <c r="P215" t="s">
        <v>480</v>
      </c>
    </row>
    <row r="216" spans="1:16" ht="12.75">
      <c r="A216">
        <v>7114994</v>
      </c>
      <c r="B216" t="s">
        <v>324</v>
      </c>
      <c r="C216" t="s">
        <v>18</v>
      </c>
      <c r="D216">
        <v>500</v>
      </c>
      <c r="E216" s="5">
        <v>42021</v>
      </c>
      <c r="F216" t="s">
        <v>7</v>
      </c>
      <c r="G216">
        <v>-9</v>
      </c>
      <c r="H216" t="s">
        <v>6</v>
      </c>
      <c r="I216" s="98" t="s">
        <v>491</v>
      </c>
      <c r="J216" t="s">
        <v>42</v>
      </c>
      <c r="O216" t="s">
        <v>64</v>
      </c>
      <c r="P216" t="s">
        <v>482</v>
      </c>
    </row>
    <row r="217" spans="1:16" ht="12.75">
      <c r="A217">
        <v>7115037</v>
      </c>
      <c r="B217" t="s">
        <v>92</v>
      </c>
      <c r="C217" t="s">
        <v>9</v>
      </c>
      <c r="D217">
        <v>500</v>
      </c>
      <c r="E217" s="5">
        <v>41380</v>
      </c>
      <c r="F217" t="s">
        <v>10</v>
      </c>
      <c r="G217">
        <v>-11</v>
      </c>
      <c r="H217" t="s">
        <v>6</v>
      </c>
      <c r="I217" s="98" t="s">
        <v>488</v>
      </c>
      <c r="J217" t="s">
        <v>47</v>
      </c>
      <c r="K217" t="s">
        <v>8</v>
      </c>
      <c r="L217" t="s">
        <v>8</v>
      </c>
      <c r="M217" s="5">
        <v>45175</v>
      </c>
      <c r="O217" t="s">
        <v>64</v>
      </c>
      <c r="P217" t="s">
        <v>480</v>
      </c>
    </row>
    <row r="218" spans="1:16" ht="12.75">
      <c r="A218">
        <v>7115553</v>
      </c>
      <c r="B218" t="s">
        <v>383</v>
      </c>
      <c r="C218" t="s">
        <v>329</v>
      </c>
      <c r="D218">
        <v>500</v>
      </c>
      <c r="E218" s="5">
        <v>41819</v>
      </c>
      <c r="F218" t="s">
        <v>14</v>
      </c>
      <c r="G218">
        <v>-10</v>
      </c>
      <c r="H218" t="s">
        <v>12</v>
      </c>
      <c r="I218" s="98" t="s">
        <v>495</v>
      </c>
      <c r="J218" t="s">
        <v>19</v>
      </c>
      <c r="K218" t="s">
        <v>7</v>
      </c>
      <c r="M218" s="5">
        <v>45202</v>
      </c>
      <c r="O218" t="s">
        <v>64</v>
      </c>
      <c r="P218" t="s">
        <v>480</v>
      </c>
    </row>
    <row r="219" spans="1:16" ht="12.75">
      <c r="A219">
        <v>7115092</v>
      </c>
      <c r="B219" t="s">
        <v>97</v>
      </c>
      <c r="C219" t="s">
        <v>98</v>
      </c>
      <c r="D219">
        <v>500</v>
      </c>
      <c r="E219" s="5">
        <v>41399</v>
      </c>
      <c r="F219" t="s">
        <v>10</v>
      </c>
      <c r="G219">
        <v>-11</v>
      </c>
      <c r="H219" t="s">
        <v>6</v>
      </c>
      <c r="I219" s="98" t="s">
        <v>491</v>
      </c>
      <c r="J219" t="s">
        <v>42</v>
      </c>
      <c r="L219" t="s">
        <v>7</v>
      </c>
      <c r="O219" t="s">
        <v>64</v>
      </c>
      <c r="P219" t="s">
        <v>482</v>
      </c>
    </row>
    <row r="220" spans="1:16" ht="12.75">
      <c r="A220">
        <v>7115117</v>
      </c>
      <c r="B220" t="s">
        <v>325</v>
      </c>
      <c r="C220" t="s">
        <v>326</v>
      </c>
      <c r="D220">
        <v>500</v>
      </c>
      <c r="E220" s="5">
        <v>41738</v>
      </c>
      <c r="F220" t="s">
        <v>14</v>
      </c>
      <c r="G220">
        <v>-10</v>
      </c>
      <c r="H220" t="s">
        <v>6</v>
      </c>
      <c r="I220" s="98" t="s">
        <v>488</v>
      </c>
      <c r="J220" t="s">
        <v>47</v>
      </c>
      <c r="O220" t="s">
        <v>64</v>
      </c>
      <c r="P220" t="s">
        <v>482</v>
      </c>
    </row>
    <row r="221" spans="1:16" ht="12.75">
      <c r="A221">
        <v>7115689</v>
      </c>
      <c r="B221" t="s">
        <v>466</v>
      </c>
      <c r="C221" t="s">
        <v>245</v>
      </c>
      <c r="D221">
        <v>500</v>
      </c>
      <c r="E221" s="5">
        <v>43217</v>
      </c>
      <c r="F221" t="s">
        <v>7</v>
      </c>
      <c r="G221">
        <v>-9</v>
      </c>
      <c r="H221" t="s">
        <v>12</v>
      </c>
      <c r="I221" s="98" t="s">
        <v>489</v>
      </c>
      <c r="J221" t="s">
        <v>45</v>
      </c>
      <c r="K221" t="s">
        <v>7</v>
      </c>
      <c r="M221" s="5">
        <v>45266</v>
      </c>
      <c r="O221" t="s">
        <v>64</v>
      </c>
      <c r="P221" t="s">
        <v>480</v>
      </c>
    </row>
    <row r="222" spans="1:16" ht="12.75">
      <c r="A222">
        <v>7115688</v>
      </c>
      <c r="B222" t="s">
        <v>466</v>
      </c>
      <c r="C222" t="s">
        <v>467</v>
      </c>
      <c r="D222">
        <v>500</v>
      </c>
      <c r="E222" s="5">
        <v>42422</v>
      </c>
      <c r="F222" t="s">
        <v>7</v>
      </c>
      <c r="G222">
        <v>-9</v>
      </c>
      <c r="H222" t="s">
        <v>12</v>
      </c>
      <c r="I222" s="98" t="s">
        <v>489</v>
      </c>
      <c r="J222" t="s">
        <v>45</v>
      </c>
      <c r="K222" t="s">
        <v>8</v>
      </c>
      <c r="M222" s="5">
        <v>45266</v>
      </c>
      <c r="O222" t="s">
        <v>64</v>
      </c>
      <c r="P222" t="s">
        <v>480</v>
      </c>
    </row>
    <row r="223" spans="1:16" ht="12.75">
      <c r="A223">
        <v>7115690</v>
      </c>
      <c r="B223" t="s">
        <v>466</v>
      </c>
      <c r="C223" t="s">
        <v>465</v>
      </c>
      <c r="D223">
        <v>500</v>
      </c>
      <c r="E223" s="5">
        <v>43217</v>
      </c>
      <c r="F223" t="s">
        <v>7</v>
      </c>
      <c r="G223">
        <v>-9</v>
      </c>
      <c r="H223" t="s">
        <v>12</v>
      </c>
      <c r="I223" s="98" t="s">
        <v>489</v>
      </c>
      <c r="J223" t="s">
        <v>45</v>
      </c>
      <c r="K223" t="s">
        <v>7</v>
      </c>
      <c r="M223" s="5">
        <v>45266</v>
      </c>
      <c r="O223" t="s">
        <v>64</v>
      </c>
      <c r="P223" t="s">
        <v>480</v>
      </c>
    </row>
    <row r="224" spans="1:16" ht="12.75">
      <c r="A224">
        <v>7115556</v>
      </c>
      <c r="B224" t="s">
        <v>384</v>
      </c>
      <c r="C224" t="s">
        <v>49</v>
      </c>
      <c r="D224">
        <v>500</v>
      </c>
      <c r="E224" s="5">
        <v>41459</v>
      </c>
      <c r="F224" t="s">
        <v>10</v>
      </c>
      <c r="G224">
        <v>-11</v>
      </c>
      <c r="H224" t="s">
        <v>6</v>
      </c>
      <c r="I224" s="98" t="s">
        <v>490</v>
      </c>
      <c r="J224" t="s">
        <v>24</v>
      </c>
      <c r="K224" t="s">
        <v>7</v>
      </c>
      <c r="M224" s="5">
        <v>45202</v>
      </c>
      <c r="O224" t="s">
        <v>64</v>
      </c>
      <c r="P224" t="s">
        <v>480</v>
      </c>
    </row>
    <row r="225" spans="1:16" ht="12.75">
      <c r="A225">
        <v>7115456</v>
      </c>
      <c r="B225" t="s">
        <v>226</v>
      </c>
      <c r="C225" t="s">
        <v>227</v>
      </c>
      <c r="D225">
        <v>500</v>
      </c>
      <c r="E225" s="5">
        <v>41456</v>
      </c>
      <c r="F225" t="s">
        <v>10</v>
      </c>
      <c r="G225">
        <v>-11</v>
      </c>
      <c r="H225" t="s">
        <v>6</v>
      </c>
      <c r="I225" s="98" t="s">
        <v>481</v>
      </c>
      <c r="J225" t="s">
        <v>44</v>
      </c>
      <c r="L225" t="s">
        <v>7</v>
      </c>
      <c r="O225" t="s">
        <v>64</v>
      </c>
      <c r="P225" t="s">
        <v>482</v>
      </c>
    </row>
    <row r="226" spans="1:16" ht="12.75">
      <c r="A226">
        <v>7115077</v>
      </c>
      <c r="B226" t="s">
        <v>327</v>
      </c>
      <c r="C226" t="s">
        <v>13</v>
      </c>
      <c r="D226">
        <v>500</v>
      </c>
      <c r="E226" s="5">
        <v>41446</v>
      </c>
      <c r="F226" t="s">
        <v>10</v>
      </c>
      <c r="G226">
        <v>-11</v>
      </c>
      <c r="H226" t="s">
        <v>6</v>
      </c>
      <c r="I226" s="98" t="s">
        <v>484</v>
      </c>
      <c r="J226" t="s">
        <v>20</v>
      </c>
      <c r="O226" t="s">
        <v>63</v>
      </c>
      <c r="P226" t="s">
        <v>482</v>
      </c>
    </row>
    <row r="227" spans="1:16" ht="12.75">
      <c r="A227">
        <v>7115323</v>
      </c>
      <c r="B227" t="s">
        <v>132</v>
      </c>
      <c r="C227" t="s">
        <v>33</v>
      </c>
      <c r="D227">
        <v>500</v>
      </c>
      <c r="E227" s="5">
        <v>41476</v>
      </c>
      <c r="F227" t="s">
        <v>10</v>
      </c>
      <c r="G227">
        <v>-11</v>
      </c>
      <c r="H227" t="s">
        <v>6</v>
      </c>
      <c r="I227" s="98" t="s">
        <v>483</v>
      </c>
      <c r="J227" t="s">
        <v>21</v>
      </c>
      <c r="L227" t="s">
        <v>8</v>
      </c>
      <c r="N227" s="5">
        <v>44825</v>
      </c>
      <c r="O227" t="s">
        <v>37</v>
      </c>
      <c r="P227" t="s">
        <v>482</v>
      </c>
    </row>
    <row r="228" spans="1:16" ht="12.75">
      <c r="A228">
        <v>7115086</v>
      </c>
      <c r="B228" t="s">
        <v>328</v>
      </c>
      <c r="C228" t="s">
        <v>252</v>
      </c>
      <c r="D228">
        <v>500</v>
      </c>
      <c r="E228" s="5">
        <v>42304</v>
      </c>
      <c r="F228" t="s">
        <v>7</v>
      </c>
      <c r="G228">
        <v>-9</v>
      </c>
      <c r="H228" t="s">
        <v>6</v>
      </c>
      <c r="I228" s="98" t="s">
        <v>488</v>
      </c>
      <c r="J228" t="s">
        <v>47</v>
      </c>
      <c r="O228" t="s">
        <v>64</v>
      </c>
      <c r="P228" t="s">
        <v>482</v>
      </c>
    </row>
    <row r="229" spans="1:16" ht="12.75">
      <c r="A229">
        <v>7115085</v>
      </c>
      <c r="B229" t="s">
        <v>328</v>
      </c>
      <c r="C229" t="s">
        <v>288</v>
      </c>
      <c r="D229">
        <v>500</v>
      </c>
      <c r="E229" s="5">
        <v>42998</v>
      </c>
      <c r="F229" t="s">
        <v>7</v>
      </c>
      <c r="G229">
        <v>-9</v>
      </c>
      <c r="H229" t="s">
        <v>6</v>
      </c>
      <c r="I229" s="98" t="s">
        <v>488</v>
      </c>
      <c r="J229" t="s">
        <v>47</v>
      </c>
      <c r="O229" t="s">
        <v>64</v>
      </c>
      <c r="P229" t="s">
        <v>482</v>
      </c>
    </row>
    <row r="230" spans="1:16" ht="12.75">
      <c r="A230">
        <v>7115457</v>
      </c>
      <c r="B230" t="s">
        <v>228</v>
      </c>
      <c r="C230" t="s">
        <v>96</v>
      </c>
      <c r="D230">
        <v>500</v>
      </c>
      <c r="E230" s="5">
        <v>41661</v>
      </c>
      <c r="F230" t="s">
        <v>14</v>
      </c>
      <c r="G230">
        <v>-10</v>
      </c>
      <c r="H230" t="s">
        <v>12</v>
      </c>
      <c r="I230" s="98" t="s">
        <v>481</v>
      </c>
      <c r="J230" t="s">
        <v>44</v>
      </c>
      <c r="L230" t="s">
        <v>7</v>
      </c>
      <c r="O230" t="s">
        <v>64</v>
      </c>
      <c r="P230" t="s">
        <v>482</v>
      </c>
    </row>
    <row r="231" spans="1:16" ht="12.75">
      <c r="A231">
        <v>7114402</v>
      </c>
      <c r="B231" t="s">
        <v>330</v>
      </c>
      <c r="C231" t="s">
        <v>252</v>
      </c>
      <c r="D231">
        <v>500</v>
      </c>
      <c r="E231" s="5">
        <v>41565</v>
      </c>
      <c r="F231" t="s">
        <v>10</v>
      </c>
      <c r="G231">
        <v>-11</v>
      </c>
      <c r="H231" t="s">
        <v>6</v>
      </c>
      <c r="I231" s="98" t="s">
        <v>490</v>
      </c>
      <c r="J231" t="s">
        <v>24</v>
      </c>
      <c r="N231" s="5">
        <v>43390</v>
      </c>
      <c r="O231" t="s">
        <v>37</v>
      </c>
      <c r="P231" t="s">
        <v>482</v>
      </c>
    </row>
    <row r="232" spans="1:16" ht="12.75">
      <c r="A232">
        <v>7115109</v>
      </c>
      <c r="B232" t="s">
        <v>331</v>
      </c>
      <c r="C232" t="s">
        <v>245</v>
      </c>
      <c r="D232">
        <v>500</v>
      </c>
      <c r="E232" s="5">
        <v>42987</v>
      </c>
      <c r="F232" t="s">
        <v>7</v>
      </c>
      <c r="G232">
        <v>-9</v>
      </c>
      <c r="H232" t="s">
        <v>6</v>
      </c>
      <c r="I232" s="98" t="s">
        <v>488</v>
      </c>
      <c r="J232" t="s">
        <v>47</v>
      </c>
      <c r="O232" t="s">
        <v>64</v>
      </c>
      <c r="P232" t="s">
        <v>482</v>
      </c>
    </row>
    <row r="233" spans="1:16" ht="12.75">
      <c r="A233">
        <v>7115110</v>
      </c>
      <c r="B233" t="s">
        <v>331</v>
      </c>
      <c r="C233" t="s">
        <v>332</v>
      </c>
      <c r="D233">
        <v>500</v>
      </c>
      <c r="E233" s="5">
        <v>42262</v>
      </c>
      <c r="F233" t="s">
        <v>7</v>
      </c>
      <c r="G233">
        <v>-9</v>
      </c>
      <c r="H233" t="s">
        <v>6</v>
      </c>
      <c r="I233" s="98" t="s">
        <v>488</v>
      </c>
      <c r="J233" t="s">
        <v>47</v>
      </c>
      <c r="O233" t="s">
        <v>64</v>
      </c>
      <c r="P233" t="s">
        <v>482</v>
      </c>
    </row>
    <row r="234" spans="1:16" ht="12.75">
      <c r="A234">
        <v>7114671</v>
      </c>
      <c r="B234" t="s">
        <v>333</v>
      </c>
      <c r="C234" t="s">
        <v>56</v>
      </c>
      <c r="D234">
        <v>500</v>
      </c>
      <c r="E234" s="5">
        <v>41388</v>
      </c>
      <c r="F234" t="s">
        <v>10</v>
      </c>
      <c r="G234">
        <v>-11</v>
      </c>
      <c r="H234" t="s">
        <v>6</v>
      </c>
      <c r="I234" s="98" t="s">
        <v>485</v>
      </c>
      <c r="J234" t="s">
        <v>25</v>
      </c>
      <c r="N234" s="5">
        <v>43717</v>
      </c>
      <c r="O234" t="s">
        <v>37</v>
      </c>
      <c r="P234" t="s">
        <v>482</v>
      </c>
    </row>
    <row r="235" spans="1:16" ht="12.75">
      <c r="A235">
        <v>7115669</v>
      </c>
      <c r="B235" t="s">
        <v>398</v>
      </c>
      <c r="C235" t="s">
        <v>399</v>
      </c>
      <c r="D235">
        <v>500</v>
      </c>
      <c r="E235" s="5">
        <v>41775</v>
      </c>
      <c r="F235" t="s">
        <v>14</v>
      </c>
      <c r="G235">
        <v>-10</v>
      </c>
      <c r="H235" t="s">
        <v>6</v>
      </c>
      <c r="I235" s="98" t="s">
        <v>495</v>
      </c>
      <c r="J235" t="s">
        <v>19</v>
      </c>
      <c r="K235" t="s">
        <v>8</v>
      </c>
      <c r="M235" s="5">
        <v>45336</v>
      </c>
      <c r="N235" s="5">
        <v>45245</v>
      </c>
      <c r="O235" t="s">
        <v>37</v>
      </c>
      <c r="P235" t="s">
        <v>480</v>
      </c>
    </row>
    <row r="236" spans="1:16" ht="12.75">
      <c r="A236">
        <v>7114557</v>
      </c>
      <c r="B236" t="s">
        <v>334</v>
      </c>
      <c r="C236" t="s">
        <v>335</v>
      </c>
      <c r="D236">
        <v>500</v>
      </c>
      <c r="E236" s="5">
        <v>41547</v>
      </c>
      <c r="F236" t="s">
        <v>10</v>
      </c>
      <c r="G236">
        <v>-11</v>
      </c>
      <c r="H236" t="s">
        <v>6</v>
      </c>
      <c r="I236" s="98" t="s">
        <v>490</v>
      </c>
      <c r="J236" t="s">
        <v>24</v>
      </c>
      <c r="O236" t="s">
        <v>63</v>
      </c>
      <c r="P236" t="s">
        <v>482</v>
      </c>
    </row>
    <row r="237" spans="1:16" ht="12.75">
      <c r="A237">
        <v>7114559</v>
      </c>
      <c r="B237" t="s">
        <v>336</v>
      </c>
      <c r="C237" t="s">
        <v>259</v>
      </c>
      <c r="D237">
        <v>500</v>
      </c>
      <c r="E237" s="5">
        <v>42242</v>
      </c>
      <c r="F237" t="s">
        <v>7</v>
      </c>
      <c r="G237">
        <v>-9</v>
      </c>
      <c r="H237" t="s">
        <v>6</v>
      </c>
      <c r="I237" s="98" t="s">
        <v>490</v>
      </c>
      <c r="J237" t="s">
        <v>24</v>
      </c>
      <c r="O237" t="s">
        <v>63</v>
      </c>
      <c r="P237" t="s">
        <v>482</v>
      </c>
    </row>
    <row r="238" spans="1:16" ht="12.75">
      <c r="A238">
        <v>7115340</v>
      </c>
      <c r="B238" t="s">
        <v>183</v>
      </c>
      <c r="C238" t="s">
        <v>32</v>
      </c>
      <c r="D238">
        <v>500</v>
      </c>
      <c r="E238" s="5">
        <v>41555</v>
      </c>
      <c r="F238" t="s">
        <v>10</v>
      </c>
      <c r="G238">
        <v>-11</v>
      </c>
      <c r="H238" t="s">
        <v>6</v>
      </c>
      <c r="I238" s="98" t="s">
        <v>483</v>
      </c>
      <c r="J238" t="s">
        <v>21</v>
      </c>
      <c r="L238" t="s">
        <v>8</v>
      </c>
      <c r="O238" t="s">
        <v>64</v>
      </c>
      <c r="P238" t="s">
        <v>482</v>
      </c>
    </row>
    <row r="239" spans="1:16" ht="12.75">
      <c r="A239">
        <v>7114560</v>
      </c>
      <c r="B239" t="s">
        <v>337</v>
      </c>
      <c r="C239" t="s">
        <v>338</v>
      </c>
      <c r="D239">
        <v>500</v>
      </c>
      <c r="E239" s="5">
        <v>42180</v>
      </c>
      <c r="F239" t="s">
        <v>7</v>
      </c>
      <c r="G239">
        <v>-9</v>
      </c>
      <c r="H239" t="s">
        <v>6</v>
      </c>
      <c r="I239" s="98" t="s">
        <v>490</v>
      </c>
      <c r="J239" t="s">
        <v>24</v>
      </c>
      <c r="O239" t="s">
        <v>63</v>
      </c>
      <c r="P239" t="s">
        <v>482</v>
      </c>
    </row>
    <row r="240" spans="1:16" ht="12.75">
      <c r="A240">
        <v>7113967</v>
      </c>
      <c r="B240" t="s">
        <v>339</v>
      </c>
      <c r="C240" t="s">
        <v>241</v>
      </c>
      <c r="D240">
        <v>500</v>
      </c>
      <c r="E240" s="5">
        <v>41507</v>
      </c>
      <c r="F240" t="s">
        <v>10</v>
      </c>
      <c r="G240">
        <v>-11</v>
      </c>
      <c r="H240" t="s">
        <v>12</v>
      </c>
      <c r="I240" s="98" t="s">
        <v>490</v>
      </c>
      <c r="J240" t="s">
        <v>24</v>
      </c>
      <c r="O240" t="s">
        <v>63</v>
      </c>
      <c r="P240" t="s">
        <v>482</v>
      </c>
    </row>
    <row r="241" spans="1:16" ht="12.75">
      <c r="A241">
        <v>7115631</v>
      </c>
      <c r="B241" t="s">
        <v>468</v>
      </c>
      <c r="C241" t="s">
        <v>116</v>
      </c>
      <c r="D241">
        <v>500</v>
      </c>
      <c r="E241" s="5">
        <v>42886</v>
      </c>
      <c r="F241" t="s">
        <v>7</v>
      </c>
      <c r="G241">
        <v>-9</v>
      </c>
      <c r="H241" t="s">
        <v>6</v>
      </c>
      <c r="I241" s="98" t="s">
        <v>495</v>
      </c>
      <c r="J241" t="s">
        <v>19</v>
      </c>
      <c r="K241" t="s">
        <v>7</v>
      </c>
      <c r="M241" s="5">
        <v>45233</v>
      </c>
      <c r="N241" s="5">
        <v>45233</v>
      </c>
      <c r="O241" t="s">
        <v>37</v>
      </c>
      <c r="P241" t="s">
        <v>480</v>
      </c>
    </row>
    <row r="242" spans="1:16" ht="12.75">
      <c r="A242">
        <v>7115213</v>
      </c>
      <c r="B242" t="s">
        <v>133</v>
      </c>
      <c r="C242" t="s">
        <v>73</v>
      </c>
      <c r="D242">
        <v>500</v>
      </c>
      <c r="E242" s="5">
        <v>41579</v>
      </c>
      <c r="F242" t="s">
        <v>10</v>
      </c>
      <c r="G242">
        <v>-11</v>
      </c>
      <c r="H242" t="s">
        <v>6</v>
      </c>
      <c r="I242" s="98" t="s">
        <v>483</v>
      </c>
      <c r="J242" t="s">
        <v>21</v>
      </c>
      <c r="K242" t="s">
        <v>8</v>
      </c>
      <c r="L242" t="s">
        <v>8</v>
      </c>
      <c r="M242" s="5">
        <v>45164</v>
      </c>
      <c r="O242" t="s">
        <v>64</v>
      </c>
      <c r="P242" t="s">
        <v>480</v>
      </c>
    </row>
    <row r="243" spans="1:16" ht="12.75">
      <c r="A243">
        <v>7114961</v>
      </c>
      <c r="B243" t="s">
        <v>340</v>
      </c>
      <c r="C243" t="s">
        <v>240</v>
      </c>
      <c r="D243">
        <v>500</v>
      </c>
      <c r="E243" s="5">
        <v>41387</v>
      </c>
      <c r="F243" t="s">
        <v>10</v>
      </c>
      <c r="G243">
        <v>-11</v>
      </c>
      <c r="H243" t="s">
        <v>6</v>
      </c>
      <c r="I243" s="98" t="s">
        <v>485</v>
      </c>
      <c r="J243" t="s">
        <v>25</v>
      </c>
      <c r="K243" t="s">
        <v>7</v>
      </c>
      <c r="M243" s="5">
        <v>45266</v>
      </c>
      <c r="O243" t="s">
        <v>64</v>
      </c>
      <c r="P243" t="s">
        <v>480</v>
      </c>
    </row>
    <row r="244" spans="1:16" ht="12.75">
      <c r="A244">
        <v>7114561</v>
      </c>
      <c r="B244" t="s">
        <v>341</v>
      </c>
      <c r="C244" t="s">
        <v>342</v>
      </c>
      <c r="D244">
        <v>500</v>
      </c>
      <c r="E244" s="5">
        <v>41834</v>
      </c>
      <c r="F244" t="s">
        <v>14</v>
      </c>
      <c r="G244">
        <v>-10</v>
      </c>
      <c r="H244" t="s">
        <v>12</v>
      </c>
      <c r="I244" s="98" t="s">
        <v>490</v>
      </c>
      <c r="J244" t="s">
        <v>24</v>
      </c>
      <c r="O244" t="s">
        <v>63</v>
      </c>
      <c r="P244" t="s">
        <v>482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33" sqref="A33"/>
    </sheetView>
  </sheetViews>
  <sheetFormatPr defaultColWidth="11.421875" defaultRowHeight="12.75"/>
  <cols>
    <col min="1" max="6" width="11.421875" style="21" customWidth="1"/>
    <col min="7" max="7" width="13.28125" style="21" customWidth="1"/>
    <col min="8" max="16384" width="11.421875" style="21" customWidth="1"/>
  </cols>
  <sheetData>
    <row r="1" spans="1:7" ht="27.75" customHeight="1">
      <c r="A1" s="85" t="s">
        <v>191</v>
      </c>
      <c r="B1" s="86"/>
      <c r="C1" s="86"/>
      <c r="D1" s="86"/>
      <c r="E1" s="86"/>
      <c r="F1" s="86"/>
      <c r="G1" s="87"/>
    </row>
    <row r="2" spans="1:7" ht="27.75" customHeight="1">
      <c r="A2" s="88" t="s">
        <v>343</v>
      </c>
      <c r="B2" s="89"/>
      <c r="C2" s="89"/>
      <c r="D2" s="89"/>
      <c r="E2" s="89"/>
      <c r="F2" s="89"/>
      <c r="G2" s="90"/>
    </row>
    <row r="3" spans="1:7" ht="28.5" thickBot="1">
      <c r="A3" s="91" t="s">
        <v>474</v>
      </c>
      <c r="B3" s="92"/>
      <c r="C3" s="92"/>
      <c r="D3" s="92"/>
      <c r="E3" s="92"/>
      <c r="F3" s="92"/>
      <c r="G3" s="93"/>
    </row>
    <row r="4" spans="1:7" ht="15" customHeight="1" thickBot="1">
      <c r="A4" s="94"/>
      <c r="B4" s="94"/>
      <c r="C4" s="94"/>
      <c r="D4" s="94"/>
      <c r="E4" s="94"/>
      <c r="F4" s="94"/>
      <c r="G4" s="94"/>
    </row>
    <row r="5" spans="2:6" ht="27.75" customHeight="1" thickBot="1">
      <c r="B5" s="95" t="s">
        <v>470</v>
      </c>
      <c r="C5" s="96"/>
      <c r="D5" s="96"/>
      <c r="E5" s="96"/>
      <c r="F5" s="97"/>
    </row>
    <row r="6" spans="1:7" ht="21" customHeight="1" thickBot="1">
      <c r="A6" s="41"/>
      <c r="B6" s="41"/>
      <c r="C6" s="41"/>
      <c r="D6" s="41"/>
      <c r="E6" s="41"/>
      <c r="F6" s="41"/>
      <c r="G6" s="41"/>
    </row>
    <row r="7" spans="1:7" s="22" customFormat="1" ht="17.25" customHeight="1">
      <c r="A7" s="75" t="s">
        <v>475</v>
      </c>
      <c r="B7" s="76"/>
      <c r="C7" s="76"/>
      <c r="D7" s="76"/>
      <c r="E7" s="76"/>
      <c r="F7" s="76"/>
      <c r="G7" s="77"/>
    </row>
    <row r="8" spans="1:7" s="22" customFormat="1" ht="12.75" customHeight="1">
      <c r="A8" s="78" t="s">
        <v>184</v>
      </c>
      <c r="B8" s="53"/>
      <c r="C8" s="53"/>
      <c r="D8" s="53"/>
      <c r="E8" s="53"/>
      <c r="F8" s="53"/>
      <c r="G8" s="79"/>
    </row>
    <row r="9" spans="1:7" s="22" customFormat="1" ht="6.75" customHeight="1">
      <c r="A9" s="78"/>
      <c r="B9" s="53"/>
      <c r="C9" s="53"/>
      <c r="D9" s="53"/>
      <c r="E9" s="53"/>
      <c r="F9" s="53"/>
      <c r="G9" s="79"/>
    </row>
    <row r="10" spans="1:7" s="22" customFormat="1" ht="15">
      <c r="A10" s="80" t="s">
        <v>192</v>
      </c>
      <c r="B10" s="81"/>
      <c r="C10" s="81"/>
      <c r="D10" s="81"/>
      <c r="E10" s="81"/>
      <c r="F10" s="81"/>
      <c r="G10" s="82"/>
    </row>
    <row r="11" spans="1:7" s="22" customFormat="1" ht="15">
      <c r="A11" s="83" t="s">
        <v>193</v>
      </c>
      <c r="B11" s="35"/>
      <c r="C11" s="35"/>
      <c r="D11" s="35"/>
      <c r="E11" s="35"/>
      <c r="F11" s="35"/>
      <c r="G11" s="84"/>
    </row>
    <row r="12" spans="1:7" s="22" customFormat="1" ht="15">
      <c r="A12" s="83" t="s">
        <v>194</v>
      </c>
      <c r="B12" s="35"/>
      <c r="C12" s="35"/>
      <c r="D12" s="35"/>
      <c r="E12" s="35"/>
      <c r="F12" s="35"/>
      <c r="G12" s="84"/>
    </row>
    <row r="13" spans="1:7" s="23" customFormat="1" ht="8.25" customHeight="1" thickBot="1">
      <c r="A13" s="66"/>
      <c r="B13" s="67"/>
      <c r="C13" s="67"/>
      <c r="D13" s="67"/>
      <c r="E13" s="67"/>
      <c r="F13" s="67"/>
      <c r="G13" s="68"/>
    </row>
    <row r="14" spans="1:7" s="23" customFormat="1" ht="12.75" customHeight="1">
      <c r="A14" s="69" t="s">
        <v>185</v>
      </c>
      <c r="B14" s="70"/>
      <c r="C14" s="70"/>
      <c r="D14" s="70"/>
      <c r="E14" s="70"/>
      <c r="F14" s="70"/>
      <c r="G14" s="71"/>
    </row>
    <row r="15" spans="1:7" s="23" customFormat="1" ht="15.75" thickBot="1">
      <c r="A15" s="72" t="s">
        <v>186</v>
      </c>
      <c r="B15" s="73"/>
      <c r="C15" s="73"/>
      <c r="D15" s="73"/>
      <c r="E15" s="73"/>
      <c r="F15" s="73"/>
      <c r="G15" s="74"/>
    </row>
    <row r="16" spans="1:10" ht="12" customHeight="1" thickBot="1">
      <c r="A16" s="35"/>
      <c r="B16" s="35"/>
      <c r="C16" s="35"/>
      <c r="D16" s="35"/>
      <c r="E16" s="35"/>
      <c r="F16" s="35"/>
      <c r="G16" s="35"/>
      <c r="J16" s="21" t="s">
        <v>187</v>
      </c>
    </row>
    <row r="17" spans="1:7" ht="27.75" customHeight="1">
      <c r="A17" s="59" t="s">
        <v>196</v>
      </c>
      <c r="B17" s="60"/>
      <c r="C17" s="60"/>
      <c r="D17" s="60"/>
      <c r="E17" s="60"/>
      <c r="F17" s="60"/>
      <c r="G17" s="61"/>
    </row>
    <row r="18" spans="1:7" ht="27.75" customHeight="1">
      <c r="A18" s="62" t="s">
        <v>344</v>
      </c>
      <c r="B18" s="63"/>
      <c r="C18" s="63"/>
      <c r="D18" s="63"/>
      <c r="E18" s="63"/>
      <c r="F18" s="63"/>
      <c r="G18" s="64"/>
    </row>
    <row r="19" spans="1:7" ht="27.75" customHeight="1" thickBot="1">
      <c r="A19" s="47"/>
      <c r="B19" s="57"/>
      <c r="C19" s="57"/>
      <c r="D19" s="57"/>
      <c r="E19" s="57"/>
      <c r="F19" s="57"/>
      <c r="G19" s="58"/>
    </row>
    <row r="20" spans="1:7" ht="9.75" customHeight="1" thickBot="1">
      <c r="A20" s="24"/>
      <c r="B20" s="25"/>
      <c r="C20" s="25"/>
      <c r="D20" s="25"/>
      <c r="E20" s="25"/>
      <c r="F20" s="25"/>
      <c r="G20" s="25"/>
    </row>
    <row r="21" spans="1:7" ht="27.75" customHeight="1">
      <c r="A21" s="59" t="s">
        <v>201</v>
      </c>
      <c r="B21" s="60"/>
      <c r="C21" s="60"/>
      <c r="D21" s="60"/>
      <c r="E21" s="60"/>
      <c r="F21" s="60"/>
      <c r="G21" s="61"/>
    </row>
    <row r="22" spans="1:7" ht="27.75" customHeight="1">
      <c r="A22" s="62" t="s">
        <v>200</v>
      </c>
      <c r="B22" s="63"/>
      <c r="C22" s="63"/>
      <c r="D22" s="63"/>
      <c r="E22" s="63"/>
      <c r="F22" s="63"/>
      <c r="G22" s="64"/>
    </row>
    <row r="23" spans="1:7" ht="27.75" customHeight="1" thickBot="1">
      <c r="A23" s="47"/>
      <c r="B23" s="57"/>
      <c r="C23" s="57"/>
      <c r="D23" s="57"/>
      <c r="E23" s="57"/>
      <c r="F23" s="57"/>
      <c r="G23" s="58"/>
    </row>
    <row r="24" spans="1:7" ht="9.75" customHeight="1" thickBot="1">
      <c r="A24" s="24"/>
      <c r="B24" s="25"/>
      <c r="C24" s="25"/>
      <c r="D24" s="25"/>
      <c r="E24" s="25"/>
      <c r="F24" s="25"/>
      <c r="G24" s="25"/>
    </row>
    <row r="25" spans="1:7" ht="27.75" customHeight="1">
      <c r="A25" s="59" t="s">
        <v>198</v>
      </c>
      <c r="B25" s="60"/>
      <c r="C25" s="60"/>
      <c r="D25" s="60"/>
      <c r="E25" s="60"/>
      <c r="F25" s="60"/>
      <c r="G25" s="61"/>
    </row>
    <row r="26" spans="1:7" ht="27.75" customHeight="1">
      <c r="A26" s="62" t="s">
        <v>199</v>
      </c>
      <c r="B26" s="34"/>
      <c r="C26" s="34"/>
      <c r="D26" s="34"/>
      <c r="E26" s="34"/>
      <c r="F26" s="34"/>
      <c r="G26" s="65"/>
    </row>
    <row r="27" spans="1:7" ht="27.75" customHeight="1" thickBot="1">
      <c r="A27" s="47"/>
      <c r="B27" s="48"/>
      <c r="C27" s="48"/>
      <c r="D27" s="48"/>
      <c r="E27" s="48"/>
      <c r="F27" s="48"/>
      <c r="G27" s="49"/>
    </row>
    <row r="28" spans="1:7" ht="14.25" customHeight="1">
      <c r="A28" s="24"/>
      <c r="B28" s="25"/>
      <c r="C28" s="25"/>
      <c r="D28" s="25"/>
      <c r="E28" s="25"/>
      <c r="F28" s="25"/>
      <c r="G28" s="25"/>
    </row>
    <row r="29" spans="1:7" s="26" customFormat="1" ht="15">
      <c r="A29" s="50" t="s">
        <v>400</v>
      </c>
      <c r="B29" s="51"/>
      <c r="C29" s="51"/>
      <c r="D29" s="51"/>
      <c r="E29" s="51"/>
      <c r="F29" s="51"/>
      <c r="G29" s="51"/>
    </row>
    <row r="30" spans="1:7" s="26" customFormat="1" ht="15">
      <c r="A30" s="50"/>
      <c r="B30" s="51"/>
      <c r="C30" s="51"/>
      <c r="D30" s="51"/>
      <c r="E30" s="51"/>
      <c r="F30" s="51"/>
      <c r="G30" s="51"/>
    </row>
    <row r="31" spans="1:7" ht="18" customHeight="1">
      <c r="A31" s="52" t="s">
        <v>476</v>
      </c>
      <c r="B31" s="52"/>
      <c r="C31" s="52"/>
      <c r="D31" s="52"/>
      <c r="E31" s="52"/>
      <c r="F31" s="52"/>
      <c r="G31" s="52"/>
    </row>
    <row r="32" spans="1:7" ht="18.75" customHeight="1" thickBot="1">
      <c r="A32" s="53" t="s">
        <v>477</v>
      </c>
      <c r="B32" s="35"/>
      <c r="C32" s="35"/>
      <c r="D32" s="35"/>
      <c r="E32" s="35"/>
      <c r="F32" s="35"/>
      <c r="G32" s="35"/>
    </row>
    <row r="33" spans="2:6" ht="24.75" customHeight="1" thickBot="1">
      <c r="B33" s="54" t="s">
        <v>197</v>
      </c>
      <c r="C33" s="55"/>
      <c r="D33" s="55"/>
      <c r="E33" s="55"/>
      <c r="F33" s="56"/>
    </row>
    <row r="34" spans="2:6" ht="15.75" thickBot="1">
      <c r="B34" s="36" t="s">
        <v>195</v>
      </c>
      <c r="C34" s="37"/>
      <c r="D34" s="37"/>
      <c r="E34" s="37"/>
      <c r="F34" s="38"/>
    </row>
    <row r="35" spans="1:7" ht="15">
      <c r="A35" s="39" t="s">
        <v>345</v>
      </c>
      <c r="B35" s="35"/>
      <c r="C35" s="35"/>
      <c r="D35" s="35"/>
      <c r="E35" s="35"/>
      <c r="F35" s="35"/>
      <c r="G35" s="35"/>
    </row>
    <row r="36" spans="1:7" ht="15.75" thickBot="1">
      <c r="A36" s="40"/>
      <c r="B36" s="41"/>
      <c r="C36" s="41"/>
      <c r="D36" s="41"/>
      <c r="E36" s="41"/>
      <c r="F36" s="41"/>
      <c r="G36" s="41"/>
    </row>
    <row r="37" spans="1:7" ht="15.75" thickBot="1">
      <c r="A37" s="42" t="s">
        <v>188</v>
      </c>
      <c r="B37" s="43"/>
      <c r="C37" s="43"/>
      <c r="D37" s="43"/>
      <c r="E37" s="44"/>
      <c r="F37" s="45" t="s">
        <v>189</v>
      </c>
      <c r="G37" s="46"/>
    </row>
    <row r="38" spans="1:7" ht="9.75" customHeight="1">
      <c r="A38" s="35"/>
      <c r="B38" s="35"/>
      <c r="C38" s="35"/>
      <c r="D38" s="35"/>
      <c r="E38" s="35"/>
      <c r="F38" s="35"/>
      <c r="G38" s="35"/>
    </row>
    <row r="39" spans="1:7" ht="18.75" customHeight="1">
      <c r="A39" s="34" t="s">
        <v>190</v>
      </c>
      <c r="B39" s="35"/>
      <c r="C39" s="35"/>
      <c r="D39" s="35"/>
      <c r="E39" s="35"/>
      <c r="F39" s="35"/>
      <c r="G39" s="35"/>
    </row>
  </sheetData>
  <sheetProtection/>
  <mergeCells count="37">
    <mergeCell ref="A1:G1"/>
    <mergeCell ref="A2:G2"/>
    <mergeCell ref="A3:G3"/>
    <mergeCell ref="A4:G4"/>
    <mergeCell ref="B5:F5"/>
    <mergeCell ref="A6:G6"/>
    <mergeCell ref="A7:G7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  <mergeCell ref="A19:G19"/>
    <mergeCell ref="A21:G21"/>
    <mergeCell ref="A22:G22"/>
    <mergeCell ref="A23:G23"/>
    <mergeCell ref="A25:G25"/>
    <mergeCell ref="A26:G26"/>
    <mergeCell ref="A27:G27"/>
    <mergeCell ref="A29:G29"/>
    <mergeCell ref="A30:G30"/>
    <mergeCell ref="A31:G31"/>
    <mergeCell ref="A32:G32"/>
    <mergeCell ref="B33:F33"/>
    <mergeCell ref="A39:G39"/>
    <mergeCell ref="B34:F34"/>
    <mergeCell ref="A35:G35"/>
    <mergeCell ref="A36:G36"/>
    <mergeCell ref="A37:E37"/>
    <mergeCell ref="F37:G37"/>
    <mergeCell ref="A38:G38"/>
  </mergeCells>
  <hyperlinks>
    <hyperlink ref="F37" r:id="rId1" display="http://www.cd71tt.com"/>
  </hyperlinks>
  <printOptions horizontalCentered="1" verticalCentered="1"/>
  <pageMargins left="0.7874015748031497" right="0.7874015748031497" top="0.65" bottom="0.75" header="0.5118110236220472" footer="0.5118110236220472"/>
  <pageSetup horizontalDpi="300" verticalDpi="300" orientation="portrait" paperSize="9" scale="9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Francois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CLEMENCET</dc:creator>
  <cp:keywords/>
  <dc:description/>
  <cp:lastModifiedBy>Francois CLEMENCET</cp:lastModifiedBy>
  <cp:lastPrinted>2022-12-05T14:10:26Z</cp:lastPrinted>
  <dcterms:created xsi:type="dcterms:W3CDTF">2011-11-01T15:17:46Z</dcterms:created>
  <dcterms:modified xsi:type="dcterms:W3CDTF">2024-03-06T07:52:00Z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